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1 міс\"/>
    </mc:Choice>
  </mc:AlternateContent>
  <xr:revisionPtr revIDLastSave="0" documentId="13_ncr:1_{9F7397B1-D2E2-471F-9BEE-18ED5E31AA10}" xr6:coauthVersionLast="47" xr6:coauthVersionMax="47" xr10:uidLastSave="{00000000-0000-0000-0000-000000000000}"/>
  <bookViews>
    <workbookView xWindow="-120" yWindow="-120" windowWidth="21840" windowHeight="13020" xr2:uid="{757C60FB-6BB3-48C2-BC2D-0B06E34273B5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64" i="2" l="1"/>
  <c r="M64" i="2"/>
  <c r="N63" i="2"/>
  <c r="M63" i="2"/>
  <c r="N62" i="2"/>
  <c r="M62" i="2"/>
  <c r="M61" i="2"/>
  <c r="N60" i="2"/>
  <c r="M60" i="2"/>
  <c r="N59" i="2"/>
  <c r="M59" i="2"/>
  <c r="N58" i="2"/>
  <c r="M58" i="2"/>
  <c r="M57" i="2"/>
  <c r="N56" i="2"/>
  <c r="M56" i="2"/>
  <c r="M55" i="2"/>
  <c r="N54" i="2"/>
  <c r="M54" i="2"/>
  <c r="M53" i="2"/>
  <c r="N52" i="2"/>
  <c r="M52" i="2"/>
  <c r="N51" i="2"/>
  <c r="M51" i="2"/>
  <c r="M50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M42" i="2"/>
  <c r="N41" i="2"/>
  <c r="M41" i="2"/>
  <c r="N40" i="2"/>
  <c r="M40" i="2"/>
  <c r="M39" i="2"/>
  <c r="N38" i="2"/>
  <c r="M38" i="2"/>
  <c r="M37" i="2"/>
  <c r="N36" i="2"/>
  <c r="M36" i="2"/>
  <c r="M35" i="2"/>
  <c r="M34" i="2"/>
  <c r="M33" i="2"/>
  <c r="M32" i="2"/>
  <c r="M31" i="2"/>
  <c r="M30" i="2"/>
  <c r="M29" i="2"/>
  <c r="M28" i="2"/>
  <c r="N27" i="2"/>
  <c r="M27" i="2"/>
  <c r="N26" i="2"/>
  <c r="M26" i="2"/>
  <c r="M25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M16" i="2"/>
  <c r="N15" i="2"/>
  <c r="M15" i="2"/>
  <c r="N14" i="2"/>
  <c r="M14" i="2"/>
  <c r="N13" i="2"/>
  <c r="M13" i="2"/>
  <c r="M12" i="2"/>
  <c r="M11" i="2"/>
  <c r="N10" i="2"/>
  <c r="M10" i="2"/>
  <c r="M9" i="2"/>
  <c r="N8" i="2"/>
  <c r="M8" i="2"/>
  <c r="N7" i="2"/>
  <c r="M7" i="2"/>
  <c r="J64" i="2"/>
  <c r="J63" i="2"/>
  <c r="J62" i="2"/>
  <c r="J61" i="2"/>
  <c r="J60" i="2"/>
  <c r="J59" i="2"/>
  <c r="J58" i="2"/>
  <c r="J57" i="2"/>
  <c r="J55" i="2"/>
  <c r="J53" i="2"/>
  <c r="J51" i="2"/>
  <c r="J49" i="2"/>
  <c r="J48" i="2"/>
  <c r="J47" i="2"/>
  <c r="J46" i="2"/>
  <c r="J45" i="2"/>
  <c r="J44" i="2"/>
  <c r="J43" i="2"/>
  <c r="J42" i="2"/>
  <c r="J40" i="2"/>
  <c r="J39" i="2"/>
  <c r="J38" i="2"/>
  <c r="J37" i="2"/>
  <c r="J34" i="2"/>
  <c r="J33" i="2"/>
  <c r="J32" i="2"/>
  <c r="J31" i="2"/>
  <c r="J30" i="2"/>
  <c r="J29" i="2"/>
  <c r="J28" i="2"/>
  <c r="J25" i="2"/>
  <c r="J24" i="2"/>
  <c r="J23" i="2"/>
  <c r="J21" i="2"/>
  <c r="J20" i="2"/>
  <c r="J19" i="2"/>
  <c r="J18" i="2"/>
  <c r="J16" i="2"/>
  <c r="J15" i="2"/>
  <c r="J14" i="2"/>
  <c r="J13" i="2"/>
  <c r="J12" i="2"/>
  <c r="J11" i="2"/>
  <c r="J10" i="2"/>
  <c r="J9" i="2"/>
  <c r="J8" i="2"/>
  <c r="J7" i="2"/>
  <c r="N6" i="2"/>
  <c r="M6" i="2"/>
  <c r="J6" i="2"/>
</calcChain>
</file>

<file path=xl/sharedStrings.xml><?xml version="1.0" encoding="utf-8"?>
<sst xmlns="http://schemas.openxmlformats.org/spreadsheetml/2006/main" count="130" uniqueCount="118">
  <si>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</si>
  <si>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</si>
  <si>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</si>
  <si>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</si>
  <si>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</si>
  <si>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% виконання на вказаний період</t>
  </si>
  <si>
    <t>(грн)</t>
  </si>
  <si>
    <t>Спеціальний фонд (разом)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</si>
  <si>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</si>
  <si>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</si>
  <si>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</si>
  <si>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</si>
  <si>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</si>
  <si>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</si>
  <si>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</si>
  <si>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</si>
  <si>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</si>
  <si>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</si>
  <si>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</si>
  <si>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</si>
  <si>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7330</t>
  </si>
  <si>
    <t>Будівництво інших об`єктів комунальної власності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</si>
  <si>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</si>
  <si>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</si>
  <si>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</si>
  <si>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</si>
  <si>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</si>
  <si>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</si>
  <si>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8230</t>
  </si>
  <si>
    <t>Інші заходи громадського порядку та безпеки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</si>
  <si>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</si>
  <si>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</si>
  <si>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</si>
  <si>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</si>
  <si>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</si>
  <si>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</si>
  <si>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</si>
  <si>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</si>
  <si>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</si>
  <si>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</si>
  <si>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</si>
  <si>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</si>
  <si>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1183</t>
  </si>
  <si>
    <t>Співфінансування заходів, що реалізуються за рахунок субвенції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</si>
  <si>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</si>
  <si>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</si>
  <si>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1279</t>
  </si>
  <si>
    <t>Реалізація заходів за рахунок освітньої субвенції з державного бюджету місцевим бюджетам (за спеціальним фондом державного бюджету) на забезпечення харчуванням учнів закладів загальної середньої освіти</t>
  </si>
  <si>
    <t>1300</t>
  </si>
  <si>
    <t>Будівництво освітніх установ та закладів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</si>
  <si>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</si>
  <si>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</si>
  <si>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1501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</si>
  <si>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</t>
  </si>
  <si>
    <t>1700</t>
  </si>
  <si>
    <t>Виконання заходів за рахунок субвенції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</si>
  <si>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</si>
  <si>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</si>
  <si>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08</t>
  </si>
  <si>
    <t>Управління праці та соціального захисту населення виконкомуЛебединської міської ради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</si>
  <si>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</si>
  <si>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</si>
  <si>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3225</t>
  </si>
  <si>
    <t>Реалізація публічного інвестиційного проекту із виплати грошової компенсації за належні для отримання жилі приміщення для сімей осіб, визначених пунктами 2-5 частини першої статті 10-1 Закону України `Про статус ветеранів війни, гарантії їх соціального за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</si>
  <si>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</si>
  <si>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</si>
  <si>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</si>
  <si>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</si>
  <si>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</si>
  <si>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</si>
  <si>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</si>
  <si>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</si>
  <si>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</si>
  <si>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</si>
  <si>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</si>
  <si>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</si>
  <si>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</si>
  <si>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</si>
  <si>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6090</t>
  </si>
  <si>
    <t>Інша діяльність у сфері житлово-комунального господарства</t>
  </si>
  <si>
    <t>6091</t>
  </si>
  <si>
    <t>Будівництво об`єктів житлово-комунального господарства</t>
  </si>
  <si>
    <t>7377</t>
  </si>
  <si>
    <t>Реалізація проектів (заходів) з відновлення інших об`єктів комунальної власності, пошкоджених / знищених внаслідок збройної агресії, за рахунок коштів місцевих бюджетів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</si>
  <si>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</si>
  <si>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</si>
  <si>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7670</t>
  </si>
  <si>
    <t>Внески до статутного капіталу суб`єктів господарювання</t>
  </si>
  <si>
    <t>8312</t>
  </si>
  <si>
    <t>Оброблення (відновлення, у тому числі сортування, та видалення) відходів</t>
  </si>
  <si>
    <t>37</t>
  </si>
  <si>
    <t>Фінансове управління Лебединської міської ради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</si>
  <si>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</si>
  <si>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</si>
  <si>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</si>
  <si>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</si>
  <si>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</si>
  <si>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</si>
  <si>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Аналіз касових видатків установ, що фінансуються з бюджету Лебединської МТГ станом на  30.11.2025</t>
  </si>
  <si>
    <t>8240</t>
  </si>
  <si>
    <t>Заходи та роботи з територіальної оборони</t>
  </si>
  <si>
    <t>1291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</si>
  <si>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</t>
  </si>
  <si>
    <t>1292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</si>
  <si>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</t>
  </si>
  <si>
    <t>7325</t>
  </si>
  <si>
    <t>Будівництво споруд, установ та закладів фізичної культури і спорту</t>
  </si>
  <si>
    <t>3221</t>
  </si>
  <si>
    <t>Грошова компенсація за належні для отримання жилі приміщення для сімей осіб, визначених пунктами 2 – 5 частини першої статті 10-1 Закону України `Про статус ветеранів війни, гарантії їх соціального захисту`, для осіб з інвалідністю I – II групи, яка наста</t>
  </si>
  <si>
    <t>7310</t>
  </si>
  <si>
    <t>7376</t>
  </si>
  <si>
    <t>Реалізація проектів (заходів) з відновлення об`єктів житлово-комунального господарства, пошкоджених / знищених внаслідок збройної агресії, за рахунок коштів місцевих бюджетів</t>
  </si>
  <si>
    <t>7383</t>
  </si>
  <si>
    <t>Реалізація проектів (об`єктів, заходів) за рахунок коштів фонду ліквідації наслідків збройної агресії</t>
  </si>
  <si>
    <t>Касові видатки за 11 міс. 2025</t>
  </si>
  <si>
    <t>Касові видатки за 11 міс. 2024</t>
  </si>
  <si>
    <t>Відхилення (+/-)</t>
  </si>
  <si>
    <t>% до касових 2024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</si>
</sst>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2" fontId="1" fillId="0" borderId="1" xfId="1" applyNumberFormat="1" applyBorder="1" applyAlignment="1">
      <alignment horizontal="center" vertical="center"/>
    </xf>
  </cellXfs>
  <cellStyles count="2">
    <cellStyle name="Обычный" xfId="0" builtinId="0"/>
    <cellStyle name="Обычный 2" xfId="1" xr:uid="{22255E8A-A2F9-4812-83F6-A80D60AC8D73}"/>
  </cellStyles>
  <dxfs count="228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2F8C58-E0E7-45C4-93D4-C18C9997CFA2}">
  <sheetPr>
    <pageSetUpPr fitToPage="1"/>
  </sheetPr>
  <dimension ref="A2:R74"/>
  <sheetViews>
    <sheetView tabSelected="1" topLeftCell="B40" workbookViewId="0">
      <selection activeCell="N61" sqref="N61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6" customWidth="1"/>
    <col min="4" max="5" width="15.7109375" style="1" customWidth="1"/>
    <col min="6" max="6" width="15" style="1" customWidth="1"/>
    <col min="7" max="8" width="15.7109375" style="1" hidden="1" customWidth="1"/>
    <col min="9" max="10" width="15.7109375" style="1" customWidth="1"/>
    <col min="11" max="11" width="15.7109375" style="1" hidden="1" customWidth="1"/>
    <col min="12" max="13" width="15.7109375" style="1" customWidth="1"/>
    <col min="14" max="14" width="15.5703125" style="1" customWidth="1"/>
    <col min="15" max="17" width="15.7109375" style="1" hidden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2" spans="1:18" ht="18" x14ac:dyDescent="0.25">
      <c r="B2" s="16" t="s">
        <v>98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</row>
    <row r="3" spans="1:18" x14ac:dyDescent="0.2">
      <c r="B3" s="17" t="s">
        <v>7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8" x14ac:dyDescent="0.2">
      <c r="M4" s="2"/>
      <c r="N4" s="2" t="s">
        <v>6</v>
      </c>
      <c r="Q4" s="2" t="s">
        <v>6</v>
      </c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/>
      <c r="H5" s="3"/>
      <c r="I5" s="3" t="s">
        <v>114</v>
      </c>
      <c r="J5" s="19" t="s">
        <v>5</v>
      </c>
      <c r="K5" s="3"/>
      <c r="L5" s="19" t="s">
        <v>115</v>
      </c>
      <c r="M5" s="3" t="s">
        <v>116</v>
      </c>
      <c r="N5" s="3" t="s">
        <v>117</v>
      </c>
      <c r="O5" s="3"/>
      <c r="P5" s="3"/>
      <c r="Q5" s="3"/>
    </row>
    <row r="6" spans="1:18" ht="12" customHeight="1" x14ac:dyDescent="0.2">
      <c r="A6" s="11">
        <v>1</v>
      </c>
      <c r="B6" s="12" t="s">
        <v>8</v>
      </c>
      <c r="C6" s="13" t="s">
        <v>9</v>
      </c>
      <c r="D6" s="14">
        <v>1909000</v>
      </c>
      <c r="E6" s="14">
        <v>9673148</v>
      </c>
      <c r="F6" s="14">
        <v>9608492</v>
      </c>
      <c r="G6" s="14"/>
      <c r="H6" s="14"/>
      <c r="I6" s="14">
        <v>3417445.21</v>
      </c>
      <c r="J6" s="26">
        <f>I6/F6*100</f>
        <v>35.566925694479423</v>
      </c>
      <c r="K6" s="23"/>
      <c r="L6" s="24">
        <v>2515635.1799999997</v>
      </c>
      <c r="M6" s="15">
        <f>I6-L6</f>
        <v>901810.03000000026</v>
      </c>
      <c r="N6" s="15">
        <f>I6/L6*100</f>
        <v>135.84820395141716</v>
      </c>
      <c r="O6" s="15"/>
      <c r="P6" s="15"/>
      <c r="Q6" s="15"/>
      <c r="R6" s="5"/>
    </row>
    <row r="7" spans="1:18" ht="12" customHeight="1" x14ac:dyDescent="0.2">
      <c r="A7" s="11">
        <v>0</v>
      </c>
      <c r="B7" s="12" t="s">
        <v>10</v>
      </c>
      <c r="C7" s="13" t="s">
        <v>11</v>
      </c>
      <c r="D7" s="14">
        <v>0</v>
      </c>
      <c r="E7" s="14">
        <v>1592628</v>
      </c>
      <c r="F7" s="14">
        <v>1592628</v>
      </c>
      <c r="G7" s="14"/>
      <c r="H7" s="14"/>
      <c r="I7" s="14">
        <v>2087305.03</v>
      </c>
      <c r="J7" s="26">
        <f t="shared" ref="J7:J64" si="0">I7/F7*100</f>
        <v>131.06042528449834</v>
      </c>
      <c r="K7" s="23"/>
      <c r="L7" s="24">
        <v>280937.27999999997</v>
      </c>
      <c r="M7" s="25">
        <f t="shared" ref="M7:M64" si="1">I7-L7</f>
        <v>1806367.75</v>
      </c>
      <c r="N7" s="25">
        <f t="shared" ref="N7:N64" si="2">I7/L7*100</f>
        <v>742.97901296688008</v>
      </c>
      <c r="O7" s="15"/>
      <c r="P7" s="15"/>
      <c r="Q7" s="15"/>
      <c r="R7" s="5"/>
    </row>
    <row r="8" spans="1:18" ht="12" customHeight="1" x14ac:dyDescent="0.2">
      <c r="A8" s="11">
        <v>0</v>
      </c>
      <c r="B8" s="12" t="s">
        <v>12</v>
      </c>
      <c r="C8" s="13" t="s">
        <v>13</v>
      </c>
      <c r="D8" s="14">
        <v>1899000</v>
      </c>
      <c r="E8" s="14">
        <v>4169000</v>
      </c>
      <c r="F8" s="14">
        <v>4169000</v>
      </c>
      <c r="G8" s="14"/>
      <c r="H8" s="14"/>
      <c r="I8" s="14">
        <v>878454.53</v>
      </c>
      <c r="J8" s="26">
        <f t="shared" si="0"/>
        <v>21.071108899016551</v>
      </c>
      <c r="K8" s="23"/>
      <c r="L8" s="24">
        <v>1890950.9</v>
      </c>
      <c r="M8" s="25">
        <f t="shared" si="1"/>
        <v>-1012496.3699999999</v>
      </c>
      <c r="N8" s="25">
        <f t="shared" si="2"/>
        <v>46.455702789533035</v>
      </c>
      <c r="O8" s="15"/>
      <c r="P8" s="15"/>
      <c r="Q8" s="15"/>
      <c r="R8" s="5"/>
    </row>
    <row r="9" spans="1:18" ht="12" customHeight="1" x14ac:dyDescent="0.2">
      <c r="A9" s="11">
        <v>0</v>
      </c>
      <c r="B9" s="12" t="s">
        <v>14</v>
      </c>
      <c r="C9" s="13" t="s">
        <v>15</v>
      </c>
      <c r="D9" s="14">
        <v>0</v>
      </c>
      <c r="E9" s="14">
        <v>3440000</v>
      </c>
      <c r="F9" s="14">
        <v>3375344</v>
      </c>
      <c r="G9" s="14"/>
      <c r="H9" s="14"/>
      <c r="I9" s="14">
        <v>0</v>
      </c>
      <c r="J9" s="26">
        <f t="shared" si="0"/>
        <v>0</v>
      </c>
      <c r="K9" s="23"/>
      <c r="L9" s="24">
        <v>0</v>
      </c>
      <c r="M9" s="25">
        <f t="shared" si="1"/>
        <v>0</v>
      </c>
      <c r="N9" s="25"/>
      <c r="O9" s="15"/>
      <c r="P9" s="15"/>
      <c r="Q9" s="15"/>
      <c r="R9" s="5"/>
    </row>
    <row r="10" spans="1:18" ht="12" customHeight="1" x14ac:dyDescent="0.2">
      <c r="A10" s="11">
        <v>0</v>
      </c>
      <c r="B10" s="12" t="s">
        <v>16</v>
      </c>
      <c r="C10" s="13" t="s">
        <v>17</v>
      </c>
      <c r="D10" s="14">
        <v>0</v>
      </c>
      <c r="E10" s="14">
        <v>80000</v>
      </c>
      <c r="F10" s="14">
        <v>80000</v>
      </c>
      <c r="G10" s="14"/>
      <c r="H10" s="14"/>
      <c r="I10" s="14">
        <v>317079.15000000002</v>
      </c>
      <c r="J10" s="26">
        <f t="shared" si="0"/>
        <v>396.34893750000003</v>
      </c>
      <c r="K10" s="23"/>
      <c r="L10" s="24">
        <v>162318</v>
      </c>
      <c r="M10" s="25">
        <f t="shared" si="1"/>
        <v>154761.15000000002</v>
      </c>
      <c r="N10" s="25">
        <f t="shared" si="2"/>
        <v>195.3444165157284</v>
      </c>
      <c r="O10" s="15"/>
      <c r="P10" s="15"/>
      <c r="Q10" s="15"/>
      <c r="R10" s="5"/>
    </row>
    <row r="11" spans="1:18" ht="12" customHeight="1" x14ac:dyDescent="0.2">
      <c r="A11" s="11">
        <v>0</v>
      </c>
      <c r="B11" s="12" t="s">
        <v>18</v>
      </c>
      <c r="C11" s="13" t="s">
        <v>19</v>
      </c>
      <c r="D11" s="14">
        <v>0</v>
      </c>
      <c r="E11" s="14">
        <v>16800</v>
      </c>
      <c r="F11" s="14">
        <v>16800</v>
      </c>
      <c r="G11" s="14"/>
      <c r="H11" s="14"/>
      <c r="I11" s="14">
        <v>0</v>
      </c>
      <c r="J11" s="26">
        <f t="shared" si="0"/>
        <v>0</v>
      </c>
      <c r="K11" s="23"/>
      <c r="L11" s="24"/>
      <c r="M11" s="25">
        <f t="shared" si="1"/>
        <v>0</v>
      </c>
      <c r="N11" s="25"/>
      <c r="O11" s="15"/>
      <c r="P11" s="15"/>
      <c r="Q11" s="15"/>
      <c r="R11" s="5"/>
    </row>
    <row r="12" spans="1:18" ht="12" customHeight="1" x14ac:dyDescent="0.2">
      <c r="A12" s="11">
        <v>0</v>
      </c>
      <c r="B12" s="12" t="s">
        <v>20</v>
      </c>
      <c r="C12" s="13" t="s">
        <v>21</v>
      </c>
      <c r="D12" s="14">
        <v>0</v>
      </c>
      <c r="E12" s="14">
        <v>80000</v>
      </c>
      <c r="F12" s="14">
        <v>80000</v>
      </c>
      <c r="G12" s="14"/>
      <c r="H12" s="14"/>
      <c r="I12" s="14">
        <v>11387</v>
      </c>
      <c r="J12" s="26">
        <f t="shared" si="0"/>
        <v>14.233750000000001</v>
      </c>
      <c r="K12" s="23"/>
      <c r="L12" s="24"/>
      <c r="M12" s="25">
        <f t="shared" si="1"/>
        <v>11387</v>
      </c>
      <c r="N12" s="25"/>
      <c r="O12" s="15"/>
      <c r="P12" s="15"/>
      <c r="Q12" s="15"/>
      <c r="R12" s="5"/>
    </row>
    <row r="13" spans="1:18" ht="12" customHeight="1" x14ac:dyDescent="0.2">
      <c r="A13" s="11">
        <v>0</v>
      </c>
      <c r="B13" s="12" t="s">
        <v>22</v>
      </c>
      <c r="C13" s="13" t="s">
        <v>23</v>
      </c>
      <c r="D13" s="14">
        <v>10000</v>
      </c>
      <c r="E13" s="14">
        <v>10000</v>
      </c>
      <c r="F13" s="14">
        <v>10000</v>
      </c>
      <c r="G13" s="14"/>
      <c r="H13" s="14"/>
      <c r="I13" s="14">
        <v>7600</v>
      </c>
      <c r="J13" s="26">
        <f t="shared" si="0"/>
        <v>76</v>
      </c>
      <c r="K13" s="23"/>
      <c r="L13" s="24">
        <v>7000</v>
      </c>
      <c r="M13" s="25">
        <f t="shared" si="1"/>
        <v>600</v>
      </c>
      <c r="N13" s="25">
        <f t="shared" si="2"/>
        <v>108.57142857142857</v>
      </c>
      <c r="O13" s="15"/>
      <c r="P13" s="15"/>
      <c r="Q13" s="15"/>
      <c r="R13" s="5"/>
    </row>
    <row r="14" spans="1:18" ht="12" customHeight="1" x14ac:dyDescent="0.2">
      <c r="A14" s="11">
        <v>0</v>
      </c>
      <c r="B14" s="12" t="s">
        <v>24</v>
      </c>
      <c r="C14" s="13" t="s">
        <v>25</v>
      </c>
      <c r="D14" s="14">
        <v>0</v>
      </c>
      <c r="E14" s="14">
        <v>176720</v>
      </c>
      <c r="F14" s="14">
        <v>176720</v>
      </c>
      <c r="G14" s="14"/>
      <c r="H14" s="14"/>
      <c r="I14" s="14">
        <v>0</v>
      </c>
      <c r="J14" s="26">
        <f t="shared" si="0"/>
        <v>0</v>
      </c>
      <c r="K14" s="23"/>
      <c r="L14" s="24">
        <v>90000</v>
      </c>
      <c r="M14" s="25">
        <f t="shared" si="1"/>
        <v>-90000</v>
      </c>
      <c r="N14" s="25">
        <f t="shared" si="2"/>
        <v>0</v>
      </c>
      <c r="O14" s="15"/>
      <c r="P14" s="15"/>
      <c r="Q14" s="15"/>
      <c r="R14" s="5"/>
    </row>
    <row r="15" spans="1:18" ht="12" customHeight="1" x14ac:dyDescent="0.2">
      <c r="A15" s="11">
        <v>0</v>
      </c>
      <c r="B15" s="12" t="s">
        <v>26</v>
      </c>
      <c r="C15" s="13" t="s">
        <v>27</v>
      </c>
      <c r="D15" s="14">
        <v>0</v>
      </c>
      <c r="E15" s="14">
        <v>57000</v>
      </c>
      <c r="F15" s="14">
        <v>57000</v>
      </c>
      <c r="G15" s="14"/>
      <c r="H15" s="14"/>
      <c r="I15" s="14">
        <v>64619.5</v>
      </c>
      <c r="J15" s="26">
        <f t="shared" si="0"/>
        <v>113.36754385964913</v>
      </c>
      <c r="K15" s="23"/>
      <c r="L15" s="24">
        <v>47997</v>
      </c>
      <c r="M15" s="25">
        <f t="shared" si="1"/>
        <v>16622.5</v>
      </c>
      <c r="N15" s="25">
        <f t="shared" si="2"/>
        <v>134.63237285663686</v>
      </c>
      <c r="O15" s="15"/>
      <c r="P15" s="15"/>
      <c r="Q15" s="15"/>
      <c r="R15" s="5"/>
    </row>
    <row r="16" spans="1:18" ht="12" customHeight="1" x14ac:dyDescent="0.2">
      <c r="A16" s="11">
        <v>0</v>
      </c>
      <c r="B16" s="12" t="s">
        <v>28</v>
      </c>
      <c r="C16" s="13" t="s">
        <v>29</v>
      </c>
      <c r="D16" s="14">
        <v>0</v>
      </c>
      <c r="E16" s="14">
        <v>51000</v>
      </c>
      <c r="F16" s="14">
        <v>51000</v>
      </c>
      <c r="G16" s="14"/>
      <c r="H16" s="14"/>
      <c r="I16" s="14">
        <v>51000</v>
      </c>
      <c r="J16" s="26">
        <f t="shared" si="0"/>
        <v>100</v>
      </c>
      <c r="K16" s="23"/>
      <c r="L16" s="24"/>
      <c r="M16" s="25">
        <f t="shared" si="1"/>
        <v>51000</v>
      </c>
      <c r="N16" s="25"/>
      <c r="O16" s="15"/>
      <c r="P16" s="15"/>
      <c r="Q16" s="15"/>
      <c r="R16" s="5"/>
    </row>
    <row r="17" spans="1:18" s="18" customFormat="1" ht="12" customHeight="1" x14ac:dyDescent="0.2">
      <c r="A17" s="21"/>
      <c r="B17" s="22" t="s">
        <v>99</v>
      </c>
      <c r="C17" s="23" t="s">
        <v>100</v>
      </c>
      <c r="D17" s="24"/>
      <c r="E17" s="24"/>
      <c r="F17" s="24"/>
      <c r="G17" s="24"/>
      <c r="H17" s="24"/>
      <c r="I17" s="24"/>
      <c r="J17" s="26"/>
      <c r="K17" s="23"/>
      <c r="L17" s="24">
        <v>36432</v>
      </c>
      <c r="M17" s="25">
        <f t="shared" si="1"/>
        <v>-36432</v>
      </c>
      <c r="N17" s="25">
        <f t="shared" si="2"/>
        <v>0</v>
      </c>
      <c r="O17" s="25"/>
      <c r="P17" s="25"/>
      <c r="Q17" s="25"/>
      <c r="R17" s="20"/>
    </row>
    <row r="18" spans="1:18" ht="12" customHeight="1" x14ac:dyDescent="0.2">
      <c r="A18" s="11">
        <v>1</v>
      </c>
      <c r="B18" s="12" t="s">
        <v>30</v>
      </c>
      <c r="C18" s="13" t="s">
        <v>31</v>
      </c>
      <c r="D18" s="14">
        <v>9157965</v>
      </c>
      <c r="E18" s="14">
        <v>20442652</v>
      </c>
      <c r="F18" s="14">
        <v>20103538.25</v>
      </c>
      <c r="G18" s="14"/>
      <c r="H18" s="14"/>
      <c r="I18" s="14">
        <v>24522713.269999996</v>
      </c>
      <c r="J18" s="26">
        <f t="shared" si="0"/>
        <v>121.98207581692738</v>
      </c>
      <c r="K18" s="23"/>
      <c r="L18" s="24">
        <v>14308181.889999999</v>
      </c>
      <c r="M18" s="25">
        <f t="shared" si="1"/>
        <v>10214531.379999997</v>
      </c>
      <c r="N18" s="25">
        <f t="shared" si="2"/>
        <v>171.38944317683675</v>
      </c>
      <c r="O18" s="15"/>
      <c r="P18" s="15"/>
      <c r="Q18" s="15"/>
      <c r="R18" s="5"/>
    </row>
    <row r="19" spans="1:18" ht="12" customHeight="1" x14ac:dyDescent="0.2">
      <c r="A19" s="11">
        <v>0</v>
      </c>
      <c r="B19" s="12" t="s">
        <v>32</v>
      </c>
      <c r="C19" s="13" t="s">
        <v>33</v>
      </c>
      <c r="D19" s="14">
        <v>1222557</v>
      </c>
      <c r="E19" s="14">
        <v>4326017</v>
      </c>
      <c r="F19" s="14">
        <v>4224137.25</v>
      </c>
      <c r="G19" s="14"/>
      <c r="H19" s="14"/>
      <c r="I19" s="14">
        <v>4367312.08</v>
      </c>
      <c r="J19" s="26">
        <f t="shared" si="0"/>
        <v>103.38944550156366</v>
      </c>
      <c r="K19" s="23"/>
      <c r="L19" s="24">
        <v>1387285.5</v>
      </c>
      <c r="M19" s="25">
        <f t="shared" si="1"/>
        <v>2980026.58</v>
      </c>
      <c r="N19" s="25">
        <f t="shared" si="2"/>
        <v>314.80989889968578</v>
      </c>
      <c r="O19" s="15"/>
      <c r="P19" s="15"/>
      <c r="Q19" s="15"/>
      <c r="R19" s="5"/>
    </row>
    <row r="20" spans="1:18" ht="12" customHeight="1" x14ac:dyDescent="0.2">
      <c r="A20" s="11">
        <v>0</v>
      </c>
      <c r="B20" s="12" t="s">
        <v>34</v>
      </c>
      <c r="C20" s="13" t="s">
        <v>35</v>
      </c>
      <c r="D20" s="14">
        <v>2448408</v>
      </c>
      <c r="E20" s="14">
        <v>3190592</v>
      </c>
      <c r="F20" s="14">
        <v>2986558</v>
      </c>
      <c r="G20" s="14"/>
      <c r="H20" s="14"/>
      <c r="I20" s="14">
        <v>12542112.560000001</v>
      </c>
      <c r="J20" s="26">
        <f t="shared" si="0"/>
        <v>419.95208397091233</v>
      </c>
      <c r="K20" s="23"/>
      <c r="L20" s="24">
        <v>10404200.949999999</v>
      </c>
      <c r="M20" s="25">
        <f t="shared" si="1"/>
        <v>2137911.6100000013</v>
      </c>
      <c r="N20" s="25">
        <f t="shared" si="2"/>
        <v>120.54854207713089</v>
      </c>
      <c r="O20" s="15"/>
      <c r="P20" s="15"/>
      <c r="Q20" s="15"/>
      <c r="R20" s="5"/>
    </row>
    <row r="21" spans="1:18" ht="12" customHeight="1" x14ac:dyDescent="0.2">
      <c r="A21" s="11">
        <v>0</v>
      </c>
      <c r="B21" s="12" t="s">
        <v>36</v>
      </c>
      <c r="C21" s="13" t="s">
        <v>37</v>
      </c>
      <c r="D21" s="14">
        <v>0</v>
      </c>
      <c r="E21" s="14">
        <v>31000</v>
      </c>
      <c r="F21" s="14">
        <v>31000</v>
      </c>
      <c r="G21" s="14"/>
      <c r="H21" s="14"/>
      <c r="I21" s="14">
        <v>36639.5</v>
      </c>
      <c r="J21" s="26">
        <f t="shared" si="0"/>
        <v>118.19193548387096</v>
      </c>
      <c r="K21" s="23"/>
      <c r="L21" s="24">
        <v>471441.86</v>
      </c>
      <c r="M21" s="25">
        <f t="shared" si="1"/>
        <v>-434802.36</v>
      </c>
      <c r="N21" s="25">
        <f t="shared" si="2"/>
        <v>7.7717960810692546</v>
      </c>
      <c r="O21" s="15"/>
      <c r="P21" s="15"/>
      <c r="Q21" s="15"/>
      <c r="R21" s="5"/>
    </row>
    <row r="22" spans="1:18" ht="12" customHeight="1" x14ac:dyDescent="0.2">
      <c r="A22" s="11">
        <v>0</v>
      </c>
      <c r="B22" s="12" t="s">
        <v>38</v>
      </c>
      <c r="C22" s="13" t="s">
        <v>39</v>
      </c>
      <c r="D22" s="14">
        <v>0</v>
      </c>
      <c r="E22" s="14">
        <v>0</v>
      </c>
      <c r="F22" s="14">
        <v>0</v>
      </c>
      <c r="G22" s="14"/>
      <c r="H22" s="14"/>
      <c r="I22" s="14">
        <v>2606.9699999999998</v>
      </c>
      <c r="J22" s="26"/>
      <c r="K22" s="23"/>
      <c r="L22" s="24">
        <v>980</v>
      </c>
      <c r="M22" s="25">
        <f t="shared" si="1"/>
        <v>1626.9699999999998</v>
      </c>
      <c r="N22" s="25">
        <f t="shared" si="2"/>
        <v>266.01734693877546</v>
      </c>
      <c r="O22" s="15"/>
      <c r="P22" s="15"/>
      <c r="Q22" s="15"/>
      <c r="R22" s="5"/>
    </row>
    <row r="23" spans="1:18" ht="12" customHeight="1" x14ac:dyDescent="0.2">
      <c r="A23" s="11">
        <v>0</v>
      </c>
      <c r="B23" s="12" t="s">
        <v>40</v>
      </c>
      <c r="C23" s="13" t="s">
        <v>41</v>
      </c>
      <c r="D23" s="14">
        <v>0</v>
      </c>
      <c r="E23" s="14">
        <v>25000</v>
      </c>
      <c r="F23" s="14">
        <v>25000</v>
      </c>
      <c r="G23" s="14"/>
      <c r="H23" s="14"/>
      <c r="I23" s="14">
        <v>14900</v>
      </c>
      <c r="J23" s="26">
        <f t="shared" si="0"/>
        <v>59.599999999999994</v>
      </c>
      <c r="K23" s="23"/>
      <c r="L23" s="24">
        <v>67154.58</v>
      </c>
      <c r="M23" s="25">
        <f t="shared" si="1"/>
        <v>-52254.58</v>
      </c>
      <c r="N23" s="25">
        <f t="shared" si="2"/>
        <v>22.187615498451482</v>
      </c>
      <c r="O23" s="15"/>
      <c r="P23" s="15"/>
      <c r="Q23" s="15"/>
      <c r="R23" s="5"/>
    </row>
    <row r="24" spans="1:18" ht="12" customHeight="1" x14ac:dyDescent="0.2">
      <c r="A24" s="11">
        <v>0</v>
      </c>
      <c r="B24" s="12" t="s">
        <v>42</v>
      </c>
      <c r="C24" s="13" t="s">
        <v>43</v>
      </c>
      <c r="D24" s="14">
        <v>0</v>
      </c>
      <c r="E24" s="14">
        <v>97900</v>
      </c>
      <c r="F24" s="14">
        <v>97900</v>
      </c>
      <c r="G24" s="14"/>
      <c r="H24" s="14"/>
      <c r="I24" s="14">
        <v>97900</v>
      </c>
      <c r="J24" s="26">
        <f t="shared" si="0"/>
        <v>100</v>
      </c>
      <c r="K24" s="23"/>
      <c r="L24" s="24"/>
      <c r="M24" s="25">
        <f t="shared" si="1"/>
        <v>97900</v>
      </c>
      <c r="N24" s="25"/>
      <c r="O24" s="15"/>
      <c r="P24" s="15"/>
      <c r="Q24" s="15"/>
      <c r="R24" s="5"/>
    </row>
    <row r="25" spans="1:18" ht="12" customHeight="1" x14ac:dyDescent="0.2">
      <c r="A25" s="11">
        <v>0</v>
      </c>
      <c r="B25" s="12" t="s">
        <v>44</v>
      </c>
      <c r="C25" s="13" t="s">
        <v>45</v>
      </c>
      <c r="D25" s="14">
        <v>0</v>
      </c>
      <c r="E25" s="14">
        <v>1859700</v>
      </c>
      <c r="F25" s="14">
        <v>1859700</v>
      </c>
      <c r="G25" s="14"/>
      <c r="H25" s="14"/>
      <c r="I25" s="14">
        <v>1859700</v>
      </c>
      <c r="J25" s="26">
        <f t="shared" si="0"/>
        <v>100</v>
      </c>
      <c r="K25" s="23"/>
      <c r="L25" s="24"/>
      <c r="M25" s="25">
        <f t="shared" si="1"/>
        <v>1859700</v>
      </c>
      <c r="N25" s="25"/>
      <c r="O25" s="15"/>
      <c r="P25" s="15"/>
      <c r="Q25" s="15"/>
      <c r="R25" s="5"/>
    </row>
    <row r="26" spans="1:18" s="18" customFormat="1" ht="12" customHeight="1" x14ac:dyDescent="0.2">
      <c r="A26" s="21"/>
      <c r="B26" s="22" t="s">
        <v>101</v>
      </c>
      <c r="C26" s="23" t="s">
        <v>102</v>
      </c>
      <c r="D26" s="24"/>
      <c r="E26" s="24"/>
      <c r="F26" s="24"/>
      <c r="G26" s="24"/>
      <c r="H26" s="24"/>
      <c r="I26" s="24"/>
      <c r="J26" s="26"/>
      <c r="K26" s="23"/>
      <c r="L26" s="24">
        <v>172057.5</v>
      </c>
      <c r="M26" s="25">
        <f t="shared" si="1"/>
        <v>-172057.5</v>
      </c>
      <c r="N26" s="25">
        <f t="shared" si="2"/>
        <v>0</v>
      </c>
      <c r="O26" s="25"/>
      <c r="P26" s="25"/>
      <c r="Q26" s="25"/>
      <c r="R26" s="20"/>
    </row>
    <row r="27" spans="1:18" s="18" customFormat="1" ht="12" customHeight="1" x14ac:dyDescent="0.2">
      <c r="A27" s="21"/>
      <c r="B27" s="22" t="s">
        <v>103</v>
      </c>
      <c r="C27" s="23" t="s">
        <v>104</v>
      </c>
      <c r="D27" s="24"/>
      <c r="E27" s="24"/>
      <c r="F27" s="24"/>
      <c r="G27" s="24"/>
      <c r="H27" s="24"/>
      <c r="I27" s="24"/>
      <c r="J27" s="26"/>
      <c r="K27" s="23"/>
      <c r="L27" s="24">
        <v>1548517.5</v>
      </c>
      <c r="M27" s="25">
        <f t="shared" si="1"/>
        <v>-1548517.5</v>
      </c>
      <c r="N27" s="25">
        <f t="shared" si="2"/>
        <v>0</v>
      </c>
      <c r="O27" s="25"/>
      <c r="P27" s="25"/>
      <c r="Q27" s="25"/>
      <c r="R27" s="20"/>
    </row>
    <row r="28" spans="1:18" ht="12" customHeight="1" x14ac:dyDescent="0.2">
      <c r="A28" s="11">
        <v>0</v>
      </c>
      <c r="B28" s="12" t="s">
        <v>46</v>
      </c>
      <c r="C28" s="13" t="s">
        <v>47</v>
      </c>
      <c r="D28" s="14">
        <v>0</v>
      </c>
      <c r="E28" s="14">
        <v>1092400</v>
      </c>
      <c r="F28" s="14">
        <v>1092400</v>
      </c>
      <c r="G28" s="14"/>
      <c r="H28" s="14"/>
      <c r="I28" s="14">
        <v>1092400</v>
      </c>
      <c r="J28" s="26">
        <f t="shared" si="0"/>
        <v>100</v>
      </c>
      <c r="K28" s="23"/>
      <c r="L28" s="24"/>
      <c r="M28" s="25">
        <f t="shared" si="1"/>
        <v>1092400</v>
      </c>
      <c r="N28" s="25"/>
      <c r="O28" s="15"/>
      <c r="P28" s="15"/>
      <c r="Q28" s="15"/>
      <c r="R28" s="5"/>
    </row>
    <row r="29" spans="1:18" ht="12" customHeight="1" x14ac:dyDescent="0.2">
      <c r="A29" s="11">
        <v>0</v>
      </c>
      <c r="B29" s="12" t="s">
        <v>48</v>
      </c>
      <c r="C29" s="13" t="s">
        <v>49</v>
      </c>
      <c r="D29" s="14">
        <v>4000000</v>
      </c>
      <c r="E29" s="14">
        <v>3150000</v>
      </c>
      <c r="F29" s="14">
        <v>3150000</v>
      </c>
      <c r="G29" s="14"/>
      <c r="H29" s="14"/>
      <c r="I29" s="14">
        <v>849129.23</v>
      </c>
      <c r="J29" s="26">
        <f t="shared" si="0"/>
        <v>26.956483492063494</v>
      </c>
      <c r="K29" s="23"/>
      <c r="L29" s="24"/>
      <c r="M29" s="25">
        <f t="shared" si="1"/>
        <v>849129.23</v>
      </c>
      <c r="N29" s="25"/>
      <c r="O29" s="15"/>
      <c r="P29" s="15"/>
      <c r="Q29" s="15"/>
      <c r="R29" s="5"/>
    </row>
    <row r="30" spans="1:18" ht="12" customHeight="1" x14ac:dyDescent="0.2">
      <c r="A30" s="11">
        <v>0</v>
      </c>
      <c r="B30" s="12" t="s">
        <v>50</v>
      </c>
      <c r="C30" s="13" t="s">
        <v>51</v>
      </c>
      <c r="D30" s="14">
        <v>0</v>
      </c>
      <c r="E30" s="14">
        <v>1462600</v>
      </c>
      <c r="F30" s="14">
        <v>1462600</v>
      </c>
      <c r="G30" s="14"/>
      <c r="H30" s="14"/>
      <c r="I30" s="14">
        <v>1462600</v>
      </c>
      <c r="J30" s="26">
        <f t="shared" si="0"/>
        <v>100</v>
      </c>
      <c r="K30" s="23"/>
      <c r="L30" s="24"/>
      <c r="M30" s="25">
        <f t="shared" si="1"/>
        <v>1462600</v>
      </c>
      <c r="N30" s="25"/>
      <c r="O30" s="15"/>
      <c r="P30" s="15"/>
      <c r="Q30" s="15"/>
      <c r="R30" s="5"/>
    </row>
    <row r="31" spans="1:18" ht="12" customHeight="1" x14ac:dyDescent="0.2">
      <c r="A31" s="11">
        <v>0</v>
      </c>
      <c r="B31" s="12" t="s">
        <v>52</v>
      </c>
      <c r="C31" s="13" t="s">
        <v>53</v>
      </c>
      <c r="D31" s="14">
        <v>0</v>
      </c>
      <c r="E31" s="14">
        <v>132800</v>
      </c>
      <c r="F31" s="14">
        <v>99600</v>
      </c>
      <c r="G31" s="14"/>
      <c r="H31" s="14"/>
      <c r="I31" s="14">
        <v>66380.66</v>
      </c>
      <c r="J31" s="26">
        <f t="shared" si="0"/>
        <v>66.647248995983944</v>
      </c>
      <c r="K31" s="23"/>
      <c r="L31" s="24"/>
      <c r="M31" s="25">
        <f t="shared" si="1"/>
        <v>66380.66</v>
      </c>
      <c r="N31" s="25"/>
      <c r="O31" s="15"/>
      <c r="P31" s="15"/>
      <c r="Q31" s="15"/>
      <c r="R31" s="5"/>
    </row>
    <row r="32" spans="1:18" ht="12" customHeight="1" x14ac:dyDescent="0.2">
      <c r="A32" s="11">
        <v>0</v>
      </c>
      <c r="B32" s="12" t="s">
        <v>54</v>
      </c>
      <c r="C32" s="13" t="s">
        <v>55</v>
      </c>
      <c r="D32" s="14">
        <v>0</v>
      </c>
      <c r="E32" s="14">
        <v>1086900</v>
      </c>
      <c r="F32" s="14">
        <v>1086900</v>
      </c>
      <c r="G32" s="14"/>
      <c r="H32" s="14"/>
      <c r="I32" s="14">
        <v>517152.32</v>
      </c>
      <c r="J32" s="26">
        <f t="shared" si="0"/>
        <v>47.580487625356518</v>
      </c>
      <c r="K32" s="23"/>
      <c r="L32" s="24"/>
      <c r="M32" s="25">
        <f t="shared" si="1"/>
        <v>517152.32</v>
      </c>
      <c r="N32" s="25"/>
      <c r="O32" s="15"/>
      <c r="P32" s="15"/>
      <c r="Q32" s="15"/>
      <c r="R32" s="5"/>
    </row>
    <row r="33" spans="1:18" ht="12" customHeight="1" x14ac:dyDescent="0.2">
      <c r="A33" s="11">
        <v>0</v>
      </c>
      <c r="B33" s="12" t="s">
        <v>56</v>
      </c>
      <c r="C33" s="13" t="s">
        <v>57</v>
      </c>
      <c r="D33" s="14">
        <v>1487000</v>
      </c>
      <c r="E33" s="14">
        <v>994070</v>
      </c>
      <c r="F33" s="14">
        <v>994070</v>
      </c>
      <c r="G33" s="14"/>
      <c r="H33" s="14"/>
      <c r="I33" s="14">
        <v>119208</v>
      </c>
      <c r="J33" s="26">
        <f t="shared" si="0"/>
        <v>11.991912038387639</v>
      </c>
      <c r="K33" s="23"/>
      <c r="L33" s="24"/>
      <c r="M33" s="25">
        <f t="shared" si="1"/>
        <v>119208</v>
      </c>
      <c r="N33" s="25"/>
      <c r="O33" s="15"/>
      <c r="P33" s="15"/>
      <c r="Q33" s="15"/>
      <c r="R33" s="5"/>
    </row>
    <row r="34" spans="1:18" ht="12" customHeight="1" x14ac:dyDescent="0.2">
      <c r="A34" s="11">
        <v>0</v>
      </c>
      <c r="B34" s="12" t="s">
        <v>18</v>
      </c>
      <c r="C34" s="13" t="s">
        <v>19</v>
      </c>
      <c r="D34" s="14">
        <v>0</v>
      </c>
      <c r="E34" s="14">
        <v>7300</v>
      </c>
      <c r="F34" s="14">
        <v>7300</v>
      </c>
      <c r="G34" s="14"/>
      <c r="H34" s="14"/>
      <c r="I34" s="14">
        <v>7300</v>
      </c>
      <c r="J34" s="26">
        <f t="shared" si="0"/>
        <v>100</v>
      </c>
      <c r="K34" s="23"/>
      <c r="L34" s="24"/>
      <c r="M34" s="25">
        <f t="shared" si="1"/>
        <v>7300</v>
      </c>
      <c r="N34" s="25"/>
      <c r="O34" s="15"/>
      <c r="P34" s="15"/>
      <c r="Q34" s="15"/>
      <c r="R34" s="5"/>
    </row>
    <row r="35" spans="1:18" s="18" customFormat="1" ht="12" customHeight="1" x14ac:dyDescent="0.2">
      <c r="A35" s="21"/>
      <c r="B35" s="22"/>
      <c r="C35" s="23"/>
      <c r="D35" s="24"/>
      <c r="E35" s="24"/>
      <c r="F35" s="24"/>
      <c r="G35" s="24"/>
      <c r="H35" s="24"/>
      <c r="I35" s="24"/>
      <c r="J35" s="26"/>
      <c r="K35" s="23"/>
      <c r="L35" s="24"/>
      <c r="M35" s="25">
        <f t="shared" si="1"/>
        <v>0</v>
      </c>
      <c r="N35" s="25"/>
      <c r="O35" s="25"/>
      <c r="P35" s="25"/>
      <c r="Q35" s="25"/>
      <c r="R35" s="20"/>
    </row>
    <row r="36" spans="1:18" s="18" customFormat="1" ht="12" customHeight="1" x14ac:dyDescent="0.2">
      <c r="A36" s="21"/>
      <c r="B36" s="22" t="s">
        <v>105</v>
      </c>
      <c r="C36" s="23" t="s">
        <v>106</v>
      </c>
      <c r="D36" s="24"/>
      <c r="E36" s="24"/>
      <c r="F36" s="24"/>
      <c r="G36" s="24"/>
      <c r="H36" s="24"/>
      <c r="I36" s="24"/>
      <c r="J36" s="26"/>
      <c r="K36" s="23"/>
      <c r="L36" s="24">
        <v>256544</v>
      </c>
      <c r="M36" s="25">
        <f t="shared" si="1"/>
        <v>-256544</v>
      </c>
      <c r="N36" s="25">
        <f t="shared" si="2"/>
        <v>0</v>
      </c>
      <c r="O36" s="25"/>
      <c r="P36" s="25"/>
      <c r="Q36" s="25"/>
      <c r="R36" s="20"/>
    </row>
    <row r="37" spans="1:18" ht="12" customHeight="1" x14ac:dyDescent="0.2">
      <c r="A37" s="11">
        <v>0</v>
      </c>
      <c r="B37" s="12" t="s">
        <v>20</v>
      </c>
      <c r="C37" s="13" t="s">
        <v>21</v>
      </c>
      <c r="D37" s="14">
        <v>0</v>
      </c>
      <c r="E37" s="14">
        <v>2986373</v>
      </c>
      <c r="F37" s="14">
        <v>2986373</v>
      </c>
      <c r="G37" s="14"/>
      <c r="H37" s="14"/>
      <c r="I37" s="14">
        <v>1487371.95</v>
      </c>
      <c r="J37" s="26">
        <f t="shared" si="0"/>
        <v>49.805297261929439</v>
      </c>
      <c r="K37" s="23"/>
      <c r="L37" s="24"/>
      <c r="M37" s="25">
        <f t="shared" si="1"/>
        <v>1487371.95</v>
      </c>
      <c r="N37" s="25"/>
      <c r="O37" s="15"/>
      <c r="P37" s="15"/>
      <c r="Q37" s="15"/>
      <c r="R37" s="5"/>
    </row>
    <row r="38" spans="1:18" ht="12" customHeight="1" x14ac:dyDescent="0.2">
      <c r="A38" s="11">
        <v>1</v>
      </c>
      <c r="B38" s="12" t="s">
        <v>58</v>
      </c>
      <c r="C38" s="13" t="s">
        <v>59</v>
      </c>
      <c r="D38" s="14">
        <v>450000</v>
      </c>
      <c r="E38" s="14">
        <v>6591841.5599999996</v>
      </c>
      <c r="F38" s="14">
        <v>6554341.5599999996</v>
      </c>
      <c r="G38" s="14"/>
      <c r="H38" s="14"/>
      <c r="I38" s="14">
        <v>7334065.6600000001</v>
      </c>
      <c r="J38" s="26">
        <f t="shared" si="0"/>
        <v>111.89629946596801</v>
      </c>
      <c r="K38" s="23"/>
      <c r="L38" s="24">
        <v>2408558.5699999998</v>
      </c>
      <c r="M38" s="25">
        <f t="shared" si="1"/>
        <v>4925507.09</v>
      </c>
      <c r="N38" s="25">
        <f t="shared" si="2"/>
        <v>304.50019988511224</v>
      </c>
      <c r="O38" s="15"/>
      <c r="P38" s="15"/>
      <c r="Q38" s="15"/>
      <c r="R38" s="5"/>
    </row>
    <row r="39" spans="1:18" ht="12" customHeight="1" x14ac:dyDescent="0.2">
      <c r="A39" s="11">
        <v>0</v>
      </c>
      <c r="B39" s="12" t="s">
        <v>10</v>
      </c>
      <c r="C39" s="13" t="s">
        <v>11</v>
      </c>
      <c r="D39" s="14">
        <v>0</v>
      </c>
      <c r="E39" s="14">
        <v>39000</v>
      </c>
      <c r="F39" s="14">
        <v>39000</v>
      </c>
      <c r="G39" s="14"/>
      <c r="H39" s="14"/>
      <c r="I39" s="14">
        <v>39000</v>
      </c>
      <c r="J39" s="26">
        <f t="shared" si="0"/>
        <v>100</v>
      </c>
      <c r="K39" s="23"/>
      <c r="L39" s="24">
        <v>0</v>
      </c>
      <c r="M39" s="25">
        <f t="shared" si="1"/>
        <v>39000</v>
      </c>
      <c r="N39" s="25"/>
      <c r="O39" s="15"/>
      <c r="P39" s="15"/>
      <c r="Q39" s="15"/>
      <c r="R39" s="5"/>
    </row>
    <row r="40" spans="1:18" ht="12" customHeight="1" x14ac:dyDescent="0.2">
      <c r="A40" s="11">
        <v>0</v>
      </c>
      <c r="B40" s="12" t="s">
        <v>60</v>
      </c>
      <c r="C40" s="13" t="s">
        <v>61</v>
      </c>
      <c r="D40" s="14">
        <v>450000</v>
      </c>
      <c r="E40" s="14">
        <v>450000</v>
      </c>
      <c r="F40" s="14">
        <v>412499.99999999994</v>
      </c>
      <c r="G40" s="14"/>
      <c r="H40" s="14"/>
      <c r="I40" s="14">
        <v>1407255.5100000002</v>
      </c>
      <c r="J40" s="26">
        <f t="shared" si="0"/>
        <v>341.152850909091</v>
      </c>
      <c r="K40" s="23"/>
      <c r="L40" s="24">
        <v>705948.86</v>
      </c>
      <c r="M40" s="25">
        <f t="shared" si="1"/>
        <v>701306.65000000026</v>
      </c>
      <c r="N40" s="25">
        <f t="shared" si="2"/>
        <v>199.34241553984523</v>
      </c>
      <c r="O40" s="15"/>
      <c r="P40" s="15"/>
      <c r="Q40" s="15"/>
      <c r="R40" s="5"/>
    </row>
    <row r="41" spans="1:18" s="18" customFormat="1" ht="12" customHeight="1" x14ac:dyDescent="0.2">
      <c r="A41" s="21"/>
      <c r="B41" s="22" t="s">
        <v>107</v>
      </c>
      <c r="C41" s="23" t="s">
        <v>108</v>
      </c>
      <c r="D41" s="24"/>
      <c r="E41" s="24"/>
      <c r="F41" s="24"/>
      <c r="G41" s="24"/>
      <c r="H41" s="24"/>
      <c r="I41" s="24"/>
      <c r="J41" s="26"/>
      <c r="K41" s="23"/>
      <c r="L41" s="24">
        <v>1702609.71</v>
      </c>
      <c r="M41" s="25">
        <f t="shared" si="1"/>
        <v>-1702609.71</v>
      </c>
      <c r="N41" s="25">
        <f t="shared" si="2"/>
        <v>0</v>
      </c>
      <c r="O41" s="25"/>
      <c r="P41" s="25"/>
      <c r="Q41" s="25"/>
      <c r="R41" s="20"/>
    </row>
    <row r="42" spans="1:18" ht="12" customHeight="1" x14ac:dyDescent="0.2">
      <c r="A42" s="11">
        <v>0</v>
      </c>
      <c r="B42" s="12" t="s">
        <v>62</v>
      </c>
      <c r="C42" s="13" t="s">
        <v>63</v>
      </c>
      <c r="D42" s="14">
        <v>0</v>
      </c>
      <c r="E42" s="14">
        <v>6102841.5599999996</v>
      </c>
      <c r="F42" s="14">
        <v>6102841.5599999996</v>
      </c>
      <c r="G42" s="14"/>
      <c r="H42" s="14"/>
      <c r="I42" s="14">
        <v>5887810.1500000004</v>
      </c>
      <c r="J42" s="26">
        <f t="shared" si="0"/>
        <v>96.476536251417954</v>
      </c>
      <c r="K42" s="23"/>
      <c r="L42" s="24"/>
      <c r="M42" s="25">
        <f t="shared" si="1"/>
        <v>5887810.1500000004</v>
      </c>
      <c r="N42" s="25"/>
      <c r="O42" s="15"/>
      <c r="P42" s="15"/>
      <c r="Q42" s="15"/>
      <c r="R42" s="5"/>
    </row>
    <row r="43" spans="1:18" ht="12" customHeight="1" x14ac:dyDescent="0.2">
      <c r="A43" s="11">
        <v>1</v>
      </c>
      <c r="B43" s="12" t="s">
        <v>64</v>
      </c>
      <c r="C43" s="13" t="s">
        <v>65</v>
      </c>
      <c r="D43" s="14">
        <v>303480</v>
      </c>
      <c r="E43" s="14">
        <v>303480</v>
      </c>
      <c r="F43" s="14">
        <v>278190</v>
      </c>
      <c r="G43" s="14"/>
      <c r="H43" s="14"/>
      <c r="I43" s="14">
        <v>192939.5</v>
      </c>
      <c r="J43" s="26">
        <f t="shared" si="0"/>
        <v>69.355296739638376</v>
      </c>
      <c r="K43" s="23"/>
      <c r="L43" s="24">
        <v>238688.69</v>
      </c>
      <c r="M43" s="25">
        <f t="shared" si="1"/>
        <v>-45749.19</v>
      </c>
      <c r="N43" s="25">
        <f t="shared" si="2"/>
        <v>80.83311362595353</v>
      </c>
      <c r="O43" s="15"/>
      <c r="P43" s="15"/>
      <c r="Q43" s="15"/>
      <c r="R43" s="5"/>
    </row>
    <row r="44" spans="1:18" ht="12" customHeight="1" x14ac:dyDescent="0.2">
      <c r="A44" s="11">
        <v>0</v>
      </c>
      <c r="B44" s="12" t="s">
        <v>66</v>
      </c>
      <c r="C44" s="13" t="s">
        <v>67</v>
      </c>
      <c r="D44" s="14">
        <v>252400</v>
      </c>
      <c r="E44" s="14">
        <v>252400</v>
      </c>
      <c r="F44" s="14">
        <v>231366.66666666663</v>
      </c>
      <c r="G44" s="14"/>
      <c r="H44" s="14"/>
      <c r="I44" s="14">
        <v>142515</v>
      </c>
      <c r="J44" s="26">
        <f t="shared" si="0"/>
        <v>61.597032127935471</v>
      </c>
      <c r="K44" s="23"/>
      <c r="L44" s="24">
        <v>160854</v>
      </c>
      <c r="M44" s="25">
        <f t="shared" si="1"/>
        <v>-18339</v>
      </c>
      <c r="N44" s="25">
        <f t="shared" si="2"/>
        <v>88.598977955164315</v>
      </c>
      <c r="O44" s="15"/>
      <c r="P44" s="15"/>
      <c r="Q44" s="15"/>
      <c r="R44" s="5"/>
    </row>
    <row r="45" spans="1:18" ht="12" customHeight="1" x14ac:dyDescent="0.2">
      <c r="A45" s="11">
        <v>0</v>
      </c>
      <c r="B45" s="12" t="s">
        <v>68</v>
      </c>
      <c r="C45" s="13" t="s">
        <v>69</v>
      </c>
      <c r="D45" s="14">
        <v>6800</v>
      </c>
      <c r="E45" s="14">
        <v>6800</v>
      </c>
      <c r="F45" s="14">
        <v>6233.333333333333</v>
      </c>
      <c r="G45" s="14"/>
      <c r="H45" s="14"/>
      <c r="I45" s="14">
        <v>42488.69</v>
      </c>
      <c r="J45" s="26">
        <f t="shared" si="0"/>
        <v>681.63673796791454</v>
      </c>
      <c r="K45" s="23"/>
      <c r="L45" s="24">
        <v>4900</v>
      </c>
      <c r="M45" s="25">
        <f t="shared" si="1"/>
        <v>37588.69</v>
      </c>
      <c r="N45" s="25">
        <f t="shared" si="2"/>
        <v>867.1161224489797</v>
      </c>
      <c r="O45" s="15"/>
      <c r="P45" s="15"/>
      <c r="Q45" s="15"/>
      <c r="R45" s="5"/>
    </row>
    <row r="46" spans="1:18" ht="12" customHeight="1" x14ac:dyDescent="0.2">
      <c r="A46" s="11">
        <v>0</v>
      </c>
      <c r="B46" s="12" t="s">
        <v>70</v>
      </c>
      <c r="C46" s="13" t="s">
        <v>71</v>
      </c>
      <c r="D46" s="14">
        <v>9009</v>
      </c>
      <c r="E46" s="14">
        <v>9009</v>
      </c>
      <c r="F46" s="14">
        <v>8258.25</v>
      </c>
      <c r="G46" s="14"/>
      <c r="H46" s="14"/>
      <c r="I46" s="14">
        <v>0</v>
      </c>
      <c r="J46" s="26">
        <f t="shared" si="0"/>
        <v>0</v>
      </c>
      <c r="K46" s="23"/>
      <c r="L46" s="24">
        <v>980</v>
      </c>
      <c r="M46" s="25">
        <f t="shared" si="1"/>
        <v>-980</v>
      </c>
      <c r="N46" s="25">
        <f t="shared" si="2"/>
        <v>0</v>
      </c>
      <c r="O46" s="15"/>
      <c r="P46" s="15"/>
      <c r="Q46" s="15"/>
      <c r="R46" s="5"/>
    </row>
    <row r="47" spans="1:18" ht="12" customHeight="1" x14ac:dyDescent="0.2">
      <c r="A47" s="11">
        <v>0</v>
      </c>
      <c r="B47" s="12" t="s">
        <v>72</v>
      </c>
      <c r="C47" s="13" t="s">
        <v>73</v>
      </c>
      <c r="D47" s="14">
        <v>35271</v>
      </c>
      <c r="E47" s="14">
        <v>35271</v>
      </c>
      <c r="F47" s="14">
        <v>32331.75</v>
      </c>
      <c r="G47" s="14"/>
      <c r="H47" s="14"/>
      <c r="I47" s="14">
        <v>7935.81</v>
      </c>
      <c r="J47" s="26">
        <f t="shared" si="0"/>
        <v>24.544944211185602</v>
      </c>
      <c r="K47" s="23"/>
      <c r="L47" s="24">
        <v>71954.69</v>
      </c>
      <c r="M47" s="25">
        <f t="shared" si="1"/>
        <v>-64018.880000000005</v>
      </c>
      <c r="N47" s="25">
        <f t="shared" si="2"/>
        <v>11.028898880670599</v>
      </c>
      <c r="O47" s="15"/>
      <c r="P47" s="15"/>
      <c r="Q47" s="15"/>
      <c r="R47" s="5"/>
    </row>
    <row r="48" spans="1:18" ht="12" customHeight="1" x14ac:dyDescent="0.2">
      <c r="A48" s="11">
        <v>1</v>
      </c>
      <c r="B48" s="12" t="s">
        <v>74</v>
      </c>
      <c r="C48" s="13" t="s">
        <v>75</v>
      </c>
      <c r="D48" s="14">
        <v>22873080</v>
      </c>
      <c r="E48" s="14">
        <v>26314080</v>
      </c>
      <c r="F48" s="14">
        <v>26303980</v>
      </c>
      <c r="G48" s="14"/>
      <c r="H48" s="14"/>
      <c r="I48" s="14">
        <v>19523888.050000001</v>
      </c>
      <c r="J48" s="26">
        <f t="shared" si="0"/>
        <v>74.224083389661942</v>
      </c>
      <c r="K48" s="23"/>
      <c r="L48" s="24">
        <v>15783838.250000002</v>
      </c>
      <c r="M48" s="25">
        <f t="shared" si="1"/>
        <v>3740049.7999999989</v>
      </c>
      <c r="N48" s="25">
        <f t="shared" si="2"/>
        <v>123.69543922562687</v>
      </c>
      <c r="O48" s="15"/>
      <c r="P48" s="15"/>
      <c r="Q48" s="15"/>
      <c r="R48" s="5"/>
    </row>
    <row r="49" spans="1:18" ht="12" customHeight="1" x14ac:dyDescent="0.2">
      <c r="A49" s="11">
        <v>0</v>
      </c>
      <c r="B49" s="12" t="s">
        <v>10</v>
      </c>
      <c r="C49" s="13" t="s">
        <v>11</v>
      </c>
      <c r="D49" s="14">
        <v>0</v>
      </c>
      <c r="E49" s="14">
        <v>35000</v>
      </c>
      <c r="F49" s="14">
        <v>35000</v>
      </c>
      <c r="G49" s="14"/>
      <c r="H49" s="14"/>
      <c r="I49" s="14">
        <v>0</v>
      </c>
      <c r="J49" s="26">
        <f t="shared" si="0"/>
        <v>0</v>
      </c>
      <c r="K49" s="23"/>
      <c r="L49" s="24">
        <v>0</v>
      </c>
      <c r="M49" s="25">
        <f t="shared" si="1"/>
        <v>0</v>
      </c>
      <c r="N49" s="25"/>
      <c r="O49" s="15"/>
      <c r="P49" s="15"/>
      <c r="Q49" s="15"/>
      <c r="R49" s="5"/>
    </row>
    <row r="50" spans="1:18" ht="12" customHeight="1" x14ac:dyDescent="0.2">
      <c r="A50" s="11">
        <v>0</v>
      </c>
      <c r="B50" s="12" t="s">
        <v>76</v>
      </c>
      <c r="C50" s="13" t="s">
        <v>77</v>
      </c>
      <c r="D50" s="14">
        <v>0</v>
      </c>
      <c r="E50" s="14">
        <v>0</v>
      </c>
      <c r="F50" s="14">
        <v>0</v>
      </c>
      <c r="G50" s="14"/>
      <c r="H50" s="14"/>
      <c r="I50" s="14">
        <v>2788.56</v>
      </c>
      <c r="J50" s="26"/>
      <c r="K50" s="23"/>
      <c r="L50" s="24">
        <v>0</v>
      </c>
      <c r="M50" s="25">
        <f t="shared" si="1"/>
        <v>2788.56</v>
      </c>
      <c r="N50" s="25"/>
      <c r="O50" s="15"/>
      <c r="P50" s="15"/>
      <c r="Q50" s="15"/>
      <c r="R50" s="5"/>
    </row>
    <row r="51" spans="1:18" ht="12" customHeight="1" x14ac:dyDescent="0.2">
      <c r="A51" s="11">
        <v>0</v>
      </c>
      <c r="B51" s="12" t="s">
        <v>78</v>
      </c>
      <c r="C51" s="13" t="s">
        <v>79</v>
      </c>
      <c r="D51" s="14">
        <v>0</v>
      </c>
      <c r="E51" s="14">
        <v>2850000</v>
      </c>
      <c r="F51" s="14">
        <v>2850000</v>
      </c>
      <c r="G51" s="14"/>
      <c r="H51" s="14"/>
      <c r="I51" s="14">
        <v>5126075.55</v>
      </c>
      <c r="J51" s="26">
        <f t="shared" si="0"/>
        <v>179.86229999999998</v>
      </c>
      <c r="K51" s="23"/>
      <c r="L51" s="24">
        <v>5874417.79</v>
      </c>
      <c r="M51" s="25">
        <f t="shared" si="1"/>
        <v>-748342.24000000022</v>
      </c>
      <c r="N51" s="25">
        <f t="shared" si="2"/>
        <v>87.260997314935608</v>
      </c>
      <c r="O51" s="15"/>
      <c r="P51" s="15"/>
      <c r="Q51" s="15"/>
      <c r="R51" s="5"/>
    </row>
    <row r="52" spans="1:18" s="18" customFormat="1" ht="12" customHeight="1" x14ac:dyDescent="0.2">
      <c r="A52" s="21"/>
      <c r="B52" s="22" t="s">
        <v>109</v>
      </c>
      <c r="C52" s="23" t="s">
        <v>81</v>
      </c>
      <c r="D52" s="24"/>
      <c r="E52" s="24"/>
      <c r="F52" s="24"/>
      <c r="G52" s="24"/>
      <c r="H52" s="24"/>
      <c r="I52" s="24"/>
      <c r="J52" s="26"/>
      <c r="K52" s="23"/>
      <c r="L52" s="24">
        <v>74105.259999999995</v>
      </c>
      <c r="M52" s="25">
        <f t="shared" si="1"/>
        <v>-74105.259999999995</v>
      </c>
      <c r="N52" s="25">
        <f t="shared" si="2"/>
        <v>0</v>
      </c>
      <c r="O52" s="25"/>
      <c r="P52" s="25"/>
      <c r="Q52" s="25"/>
      <c r="R52" s="20"/>
    </row>
    <row r="53" spans="1:18" ht="12" customHeight="1" x14ac:dyDescent="0.2">
      <c r="A53" s="11">
        <v>0</v>
      </c>
      <c r="B53" s="12" t="s">
        <v>80</v>
      </c>
      <c r="C53" s="13" t="s">
        <v>81</v>
      </c>
      <c r="D53" s="14">
        <v>979200</v>
      </c>
      <c r="E53" s="14">
        <v>1837900</v>
      </c>
      <c r="F53" s="14">
        <v>1837900</v>
      </c>
      <c r="G53" s="14"/>
      <c r="H53" s="14"/>
      <c r="I53" s="14">
        <v>1575436.5899999999</v>
      </c>
      <c r="J53" s="26">
        <f t="shared" si="0"/>
        <v>85.719385711953862</v>
      </c>
      <c r="K53" s="23"/>
      <c r="L53" s="24"/>
      <c r="M53" s="25">
        <f t="shared" si="1"/>
        <v>1575436.5899999999</v>
      </c>
      <c r="N53" s="25"/>
      <c r="O53" s="15"/>
      <c r="P53" s="15"/>
      <c r="Q53" s="15"/>
      <c r="R53" s="5"/>
    </row>
    <row r="54" spans="1:18" s="18" customFormat="1" ht="12" customHeight="1" x14ac:dyDescent="0.2">
      <c r="A54" s="21"/>
      <c r="B54" s="22" t="s">
        <v>110</v>
      </c>
      <c r="C54" s="23" t="s">
        <v>111</v>
      </c>
      <c r="D54" s="24"/>
      <c r="E54" s="24"/>
      <c r="F54" s="24"/>
      <c r="G54" s="24"/>
      <c r="H54" s="24"/>
      <c r="I54" s="24"/>
      <c r="J54" s="26"/>
      <c r="K54" s="23"/>
      <c r="L54" s="24">
        <v>2673599.96</v>
      </c>
      <c r="M54" s="25">
        <f t="shared" si="1"/>
        <v>-2673599.96</v>
      </c>
      <c r="N54" s="25">
        <f t="shared" si="2"/>
        <v>0</v>
      </c>
      <c r="O54" s="25"/>
      <c r="P54" s="25"/>
      <c r="Q54" s="25"/>
      <c r="R54" s="20"/>
    </row>
    <row r="55" spans="1:18" ht="12" customHeight="1" x14ac:dyDescent="0.2">
      <c r="A55" s="11">
        <v>0</v>
      </c>
      <c r="B55" s="12" t="s">
        <v>82</v>
      </c>
      <c r="C55" s="13" t="s">
        <v>83</v>
      </c>
      <c r="D55" s="14">
        <v>0</v>
      </c>
      <c r="E55" s="14">
        <v>2204000</v>
      </c>
      <c r="F55" s="14">
        <v>2204000</v>
      </c>
      <c r="G55" s="14"/>
      <c r="H55" s="14"/>
      <c r="I55" s="14">
        <v>877313.66</v>
      </c>
      <c r="J55" s="26">
        <f t="shared" si="0"/>
        <v>39.805519963702366</v>
      </c>
      <c r="K55" s="23"/>
      <c r="L55" s="24"/>
      <c r="M55" s="25">
        <f t="shared" si="1"/>
        <v>877313.66</v>
      </c>
      <c r="N55" s="25"/>
      <c r="O55" s="15"/>
      <c r="P55" s="15"/>
      <c r="Q55" s="15"/>
      <c r="R55" s="5"/>
    </row>
    <row r="56" spans="1:18" s="18" customFormat="1" ht="12" customHeight="1" x14ac:dyDescent="0.2">
      <c r="A56" s="21"/>
      <c r="B56" s="22" t="s">
        <v>112</v>
      </c>
      <c r="C56" s="23" t="s">
        <v>113</v>
      </c>
      <c r="D56" s="24"/>
      <c r="E56" s="24"/>
      <c r="F56" s="24"/>
      <c r="G56" s="24"/>
      <c r="H56" s="24"/>
      <c r="I56" s="24"/>
      <c r="J56" s="26"/>
      <c r="K56" s="23"/>
      <c r="L56" s="24">
        <v>5321189.6100000003</v>
      </c>
      <c r="M56" s="25">
        <f t="shared" si="1"/>
        <v>-5321189.6100000003</v>
      </c>
      <c r="N56" s="25">
        <f t="shared" si="2"/>
        <v>0</v>
      </c>
      <c r="O56" s="25"/>
      <c r="P56" s="25"/>
      <c r="Q56" s="25"/>
      <c r="R56" s="20"/>
    </row>
    <row r="57" spans="1:18" ht="12" customHeight="1" x14ac:dyDescent="0.2">
      <c r="A57" s="11">
        <v>0</v>
      </c>
      <c r="B57" s="12" t="s">
        <v>84</v>
      </c>
      <c r="C57" s="13" t="s">
        <v>85</v>
      </c>
      <c r="D57" s="14">
        <v>19593880</v>
      </c>
      <c r="E57" s="14">
        <v>11803880</v>
      </c>
      <c r="F57" s="14">
        <v>11803880</v>
      </c>
      <c r="G57" s="14"/>
      <c r="H57" s="14"/>
      <c r="I57" s="14">
        <v>10814096.890000001</v>
      </c>
      <c r="J57" s="26">
        <f t="shared" si="0"/>
        <v>91.614764721430589</v>
      </c>
      <c r="K57" s="23"/>
      <c r="L57" s="24"/>
      <c r="M57" s="25">
        <f t="shared" si="1"/>
        <v>10814096.890000001</v>
      </c>
      <c r="N57" s="25"/>
      <c r="O57" s="15"/>
      <c r="P57" s="15"/>
      <c r="Q57" s="15"/>
      <c r="R57" s="5"/>
    </row>
    <row r="58" spans="1:18" ht="12" customHeight="1" x14ac:dyDescent="0.2">
      <c r="A58" s="11">
        <v>0</v>
      </c>
      <c r="B58" s="12" t="s">
        <v>86</v>
      </c>
      <c r="C58" s="13" t="s">
        <v>87</v>
      </c>
      <c r="D58" s="14">
        <v>0</v>
      </c>
      <c r="E58" s="14">
        <v>2653300</v>
      </c>
      <c r="F58" s="14">
        <v>2653300</v>
      </c>
      <c r="G58" s="14"/>
      <c r="H58" s="14"/>
      <c r="I58" s="14">
        <v>1128176.8</v>
      </c>
      <c r="J58" s="26">
        <f t="shared" si="0"/>
        <v>42.519760298496209</v>
      </c>
      <c r="K58" s="23"/>
      <c r="L58" s="24">
        <v>1169337.6599999999</v>
      </c>
      <c r="M58" s="25">
        <f t="shared" si="1"/>
        <v>-41160.85999999987</v>
      </c>
      <c r="N58" s="25">
        <f t="shared" si="2"/>
        <v>96.479985088310599</v>
      </c>
      <c r="O58" s="15"/>
      <c r="P58" s="15"/>
      <c r="Q58" s="15"/>
      <c r="R58" s="5"/>
    </row>
    <row r="59" spans="1:18" ht="12" customHeight="1" x14ac:dyDescent="0.2">
      <c r="A59" s="11">
        <v>0</v>
      </c>
      <c r="B59" s="12" t="s">
        <v>88</v>
      </c>
      <c r="C59" s="13" t="s">
        <v>89</v>
      </c>
      <c r="D59" s="14">
        <v>2300000</v>
      </c>
      <c r="E59" s="14">
        <v>4930000</v>
      </c>
      <c r="F59" s="14">
        <v>4919900</v>
      </c>
      <c r="G59" s="14"/>
      <c r="H59" s="14"/>
      <c r="I59" s="14">
        <v>0</v>
      </c>
      <c r="J59" s="26">
        <f t="shared" si="0"/>
        <v>0</v>
      </c>
      <c r="K59" s="23"/>
      <c r="L59" s="24">
        <v>671187.97</v>
      </c>
      <c r="M59" s="25">
        <f t="shared" si="1"/>
        <v>-671187.97</v>
      </c>
      <c r="N59" s="25">
        <f t="shared" si="2"/>
        <v>0</v>
      </c>
      <c r="O59" s="15"/>
      <c r="P59" s="15"/>
      <c r="Q59" s="15"/>
      <c r="R59" s="5"/>
    </row>
    <row r="60" spans="1:18" ht="12" customHeight="1" x14ac:dyDescent="0.2">
      <c r="A60" s="11">
        <v>1</v>
      </c>
      <c r="B60" s="12" t="s">
        <v>90</v>
      </c>
      <c r="C60" s="13" t="s">
        <v>91</v>
      </c>
      <c r="D60" s="14">
        <v>0</v>
      </c>
      <c r="E60" s="14">
        <v>4052200</v>
      </c>
      <c r="F60" s="14">
        <v>4052200</v>
      </c>
      <c r="G60" s="14"/>
      <c r="H60" s="14"/>
      <c r="I60" s="14">
        <v>3026900</v>
      </c>
      <c r="J60" s="26">
        <f t="shared" si="0"/>
        <v>74.697695079216231</v>
      </c>
      <c r="K60" s="23"/>
      <c r="L60" s="24">
        <v>1113750</v>
      </c>
      <c r="M60" s="25">
        <f t="shared" si="1"/>
        <v>1913150</v>
      </c>
      <c r="N60" s="25">
        <f t="shared" si="2"/>
        <v>271.77553310886645</v>
      </c>
      <c r="O60" s="15"/>
      <c r="P60" s="15"/>
      <c r="Q60" s="15"/>
      <c r="R60" s="5"/>
    </row>
    <row r="61" spans="1:18" ht="12" customHeight="1" x14ac:dyDescent="0.2">
      <c r="A61" s="11">
        <v>0</v>
      </c>
      <c r="B61" s="12" t="s">
        <v>10</v>
      </c>
      <c r="C61" s="13" t="s">
        <v>11</v>
      </c>
      <c r="D61" s="14">
        <v>0</v>
      </c>
      <c r="E61" s="14">
        <v>229000</v>
      </c>
      <c r="F61" s="14">
        <v>229000</v>
      </c>
      <c r="G61" s="14"/>
      <c r="H61" s="14"/>
      <c r="I61" s="14">
        <v>30500</v>
      </c>
      <c r="J61" s="26">
        <f t="shared" si="0"/>
        <v>13.318777292576419</v>
      </c>
      <c r="K61" s="23"/>
      <c r="L61" s="24">
        <v>0</v>
      </c>
      <c r="M61" s="25">
        <f t="shared" si="1"/>
        <v>30500</v>
      </c>
      <c r="N61" s="25"/>
      <c r="O61" s="15"/>
      <c r="P61" s="15"/>
      <c r="Q61" s="15"/>
      <c r="R61" s="5"/>
    </row>
    <row r="62" spans="1:18" ht="12" customHeight="1" x14ac:dyDescent="0.2">
      <c r="A62" s="11">
        <v>0</v>
      </c>
      <c r="B62" s="12" t="s">
        <v>92</v>
      </c>
      <c r="C62" s="13" t="s">
        <v>93</v>
      </c>
      <c r="D62" s="14">
        <v>0</v>
      </c>
      <c r="E62" s="14">
        <v>1073000</v>
      </c>
      <c r="F62" s="14">
        <v>1073000</v>
      </c>
      <c r="G62" s="14"/>
      <c r="H62" s="14"/>
      <c r="I62" s="14">
        <v>600000</v>
      </c>
      <c r="J62" s="26">
        <f t="shared" si="0"/>
        <v>55.917986952469711</v>
      </c>
      <c r="K62" s="23"/>
      <c r="L62" s="24">
        <v>313750</v>
      </c>
      <c r="M62" s="25">
        <f t="shared" si="1"/>
        <v>286250</v>
      </c>
      <c r="N62" s="25">
        <f t="shared" si="2"/>
        <v>191.23505976095618</v>
      </c>
      <c r="O62" s="15"/>
      <c r="P62" s="15"/>
      <c r="Q62" s="15"/>
      <c r="R62" s="5"/>
    </row>
    <row r="63" spans="1:18" ht="12" customHeight="1" x14ac:dyDescent="0.2">
      <c r="A63" s="11">
        <v>0</v>
      </c>
      <c r="B63" s="12" t="s">
        <v>94</v>
      </c>
      <c r="C63" s="13" t="s">
        <v>95</v>
      </c>
      <c r="D63" s="14">
        <v>0</v>
      </c>
      <c r="E63" s="14">
        <v>2750200</v>
      </c>
      <c r="F63" s="14">
        <v>2750200</v>
      </c>
      <c r="G63" s="14"/>
      <c r="H63" s="14"/>
      <c r="I63" s="14">
        <v>2396400</v>
      </c>
      <c r="J63" s="26">
        <f t="shared" si="0"/>
        <v>87.135481055923208</v>
      </c>
      <c r="K63" s="23"/>
      <c r="L63" s="24">
        <v>800000</v>
      </c>
      <c r="M63" s="25">
        <f t="shared" si="1"/>
        <v>1596400</v>
      </c>
      <c r="N63" s="25">
        <f t="shared" si="2"/>
        <v>299.54999999999995</v>
      </c>
      <c r="O63" s="15"/>
      <c r="P63" s="15"/>
      <c r="Q63" s="15"/>
      <c r="R63" s="5"/>
    </row>
    <row r="64" spans="1:18" ht="12" customHeight="1" x14ac:dyDescent="0.2">
      <c r="A64" s="11">
        <v>1</v>
      </c>
      <c r="B64" s="12" t="s">
        <v>96</v>
      </c>
      <c r="C64" s="13" t="s">
        <v>97</v>
      </c>
      <c r="D64" s="14">
        <v>34693525</v>
      </c>
      <c r="E64" s="14">
        <v>67377401.560000002</v>
      </c>
      <c r="F64" s="14">
        <v>66900741.810000002</v>
      </c>
      <c r="G64" s="14"/>
      <c r="H64" s="14"/>
      <c r="I64" s="14">
        <v>58017951.689999998</v>
      </c>
      <c r="J64" s="26">
        <f t="shared" si="0"/>
        <v>86.722434042319918</v>
      </c>
      <c r="K64" s="23"/>
      <c r="L64" s="24">
        <v>36368652.579999998</v>
      </c>
      <c r="M64" s="25">
        <f t="shared" si="1"/>
        <v>21649299.109999999</v>
      </c>
      <c r="N64" s="25">
        <f t="shared" si="2"/>
        <v>159.52736099413667</v>
      </c>
      <c r="O64" s="15"/>
      <c r="P64" s="15"/>
      <c r="Q64" s="15"/>
      <c r="R64" s="5"/>
    </row>
    <row r="66" spans="2:17" x14ac:dyDescent="0.2">
      <c r="B66" s="9"/>
      <c r="C66" s="7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74" spans="2:17" hidden="1" x14ac:dyDescent="0.2"/>
  </sheetData>
  <mergeCells count="2">
    <mergeCell ref="B2:Q2"/>
    <mergeCell ref="B3:Q3"/>
  </mergeCells>
  <conditionalFormatting sqref="B6:B16 B55 B57:B64 B53 B42:B51 B37:B40 B28:B35 B18:B25">
    <cfRule type="expression" dxfId="227" priority="181" stopIfTrue="1">
      <formula>A6=1</formula>
    </cfRule>
    <cfRule type="expression" dxfId="226" priority="182" stopIfTrue="1">
      <formula>A6=2</formula>
    </cfRule>
    <cfRule type="expression" dxfId="225" priority="183" stopIfTrue="1">
      <formula>A6=3</formula>
    </cfRule>
  </conditionalFormatting>
  <conditionalFormatting sqref="C6:C16 C55 C57:C64 C53 C42:C51 C37:C40 C28:C35 C18:C25">
    <cfRule type="expression" dxfId="224" priority="184" stopIfTrue="1">
      <formula>A6=1</formula>
    </cfRule>
    <cfRule type="expression" dxfId="223" priority="185" stopIfTrue="1">
      <formula>A6=2</formula>
    </cfRule>
    <cfRule type="expression" dxfId="222" priority="186" stopIfTrue="1">
      <formula>A6=3</formula>
    </cfRule>
  </conditionalFormatting>
  <conditionalFormatting sqref="D6:D64">
    <cfRule type="expression" dxfId="221" priority="187" stopIfTrue="1">
      <formula>A6=1</formula>
    </cfRule>
    <cfRule type="expression" dxfId="220" priority="188" stopIfTrue="1">
      <formula>A6=2</formula>
    </cfRule>
    <cfRule type="expression" dxfId="219" priority="189" stopIfTrue="1">
      <formula>A6=3</formula>
    </cfRule>
  </conditionalFormatting>
  <conditionalFormatting sqref="E6:E64">
    <cfRule type="expression" dxfId="218" priority="190" stopIfTrue="1">
      <formula>A6=1</formula>
    </cfRule>
    <cfRule type="expression" dxfId="217" priority="191" stopIfTrue="1">
      <formula>A6=2</formula>
    </cfRule>
    <cfRule type="expression" dxfId="216" priority="192" stopIfTrue="1">
      <formula>A6=3</formula>
    </cfRule>
  </conditionalFormatting>
  <conditionalFormatting sqref="F6:F64">
    <cfRule type="expression" dxfId="215" priority="193" stopIfTrue="1">
      <formula>A6=1</formula>
    </cfRule>
    <cfRule type="expression" dxfId="214" priority="194" stopIfTrue="1">
      <formula>A6=2</formula>
    </cfRule>
    <cfRule type="expression" dxfId="213" priority="195" stopIfTrue="1">
      <formula>A6=3</formula>
    </cfRule>
  </conditionalFormatting>
  <conditionalFormatting sqref="G6:G64">
    <cfRule type="expression" dxfId="212" priority="196" stopIfTrue="1">
      <formula>A6=1</formula>
    </cfRule>
    <cfRule type="expression" dxfId="211" priority="197" stopIfTrue="1">
      <formula>A6=2</formula>
    </cfRule>
    <cfRule type="expression" dxfId="210" priority="198" stopIfTrue="1">
      <formula>A6=3</formula>
    </cfRule>
  </conditionalFormatting>
  <conditionalFormatting sqref="H6:H64">
    <cfRule type="expression" dxfId="209" priority="199" stopIfTrue="1">
      <formula>A6=1</formula>
    </cfRule>
    <cfRule type="expression" dxfId="208" priority="200" stopIfTrue="1">
      <formula>A6=2</formula>
    </cfRule>
    <cfRule type="expression" dxfId="207" priority="201" stopIfTrue="1">
      <formula>A6=3</formula>
    </cfRule>
  </conditionalFormatting>
  <conditionalFormatting sqref="I6:I64">
    <cfRule type="expression" dxfId="206" priority="202" stopIfTrue="1">
      <formula>A6=1</formula>
    </cfRule>
    <cfRule type="expression" dxfId="205" priority="203" stopIfTrue="1">
      <formula>A6=2</formula>
    </cfRule>
    <cfRule type="expression" dxfId="204" priority="204" stopIfTrue="1">
      <formula>A6=3</formula>
    </cfRule>
  </conditionalFormatting>
  <conditionalFormatting sqref="J6">
    <cfRule type="expression" dxfId="203" priority="205" stopIfTrue="1">
      <formula>A6=1</formula>
    </cfRule>
    <cfRule type="expression" dxfId="202" priority="206" stopIfTrue="1">
      <formula>A6=2</formula>
    </cfRule>
    <cfRule type="expression" dxfId="201" priority="207" stopIfTrue="1">
      <formula>A6=3</formula>
    </cfRule>
  </conditionalFormatting>
  <conditionalFormatting sqref="K60:K64 K57 K52:K55 K41:K47 K24:K37 K6:K21">
    <cfRule type="expression" dxfId="200" priority="208" stopIfTrue="1">
      <formula>A6=1</formula>
    </cfRule>
    <cfRule type="expression" dxfId="199" priority="209" stopIfTrue="1">
      <formula>A6=2</formula>
    </cfRule>
    <cfRule type="expression" dxfId="198" priority="210" stopIfTrue="1">
      <formula>A6=3</formula>
    </cfRule>
  </conditionalFormatting>
  <conditionalFormatting sqref="L60:L64 L57 L52:L55 L41:L47 L24:L37 L6:L21">
    <cfRule type="expression" dxfId="197" priority="211" stopIfTrue="1">
      <formula>A6=1</formula>
    </cfRule>
    <cfRule type="expression" dxfId="196" priority="212" stopIfTrue="1">
      <formula>A6=2</formula>
    </cfRule>
    <cfRule type="expression" dxfId="195" priority="213" stopIfTrue="1">
      <formula>A6=3</formula>
    </cfRule>
  </conditionalFormatting>
  <conditionalFormatting sqref="M6">
    <cfRule type="expression" dxfId="194" priority="214" stopIfTrue="1">
      <formula>A6=1</formula>
    </cfRule>
    <cfRule type="expression" dxfId="193" priority="215" stopIfTrue="1">
      <formula>A6=2</formula>
    </cfRule>
    <cfRule type="expression" dxfId="192" priority="216" stopIfTrue="1">
      <formula>A6=3</formula>
    </cfRule>
  </conditionalFormatting>
  <conditionalFormatting sqref="N6">
    <cfRule type="expression" dxfId="191" priority="217" stopIfTrue="1">
      <formula>A6=1</formula>
    </cfRule>
    <cfRule type="expression" dxfId="190" priority="218" stopIfTrue="1">
      <formula>A6=2</formula>
    </cfRule>
    <cfRule type="expression" dxfId="189" priority="219" stopIfTrue="1">
      <formula>A6=3</formula>
    </cfRule>
  </conditionalFormatting>
  <conditionalFormatting sqref="O6:O64">
    <cfRule type="expression" dxfId="188" priority="220" stopIfTrue="1">
      <formula>A6=1</formula>
    </cfRule>
    <cfRule type="expression" dxfId="187" priority="221" stopIfTrue="1">
      <formula>A6=2</formula>
    </cfRule>
    <cfRule type="expression" dxfId="186" priority="222" stopIfTrue="1">
      <formula>A6=3</formula>
    </cfRule>
  </conditionalFormatting>
  <conditionalFormatting sqref="P6:P64">
    <cfRule type="expression" dxfId="185" priority="223" stopIfTrue="1">
      <formula>A6=1</formula>
    </cfRule>
    <cfRule type="expression" dxfId="184" priority="224" stopIfTrue="1">
      <formula>A6=2</formula>
    </cfRule>
    <cfRule type="expression" dxfId="183" priority="225" stopIfTrue="1">
      <formula>A6=3</formula>
    </cfRule>
  </conditionalFormatting>
  <conditionalFormatting sqref="Q6:Q64">
    <cfRule type="expression" dxfId="182" priority="226" stopIfTrue="1">
      <formula>A6=1</formula>
    </cfRule>
    <cfRule type="expression" dxfId="181" priority="227" stopIfTrue="1">
      <formula>A6=2</formula>
    </cfRule>
    <cfRule type="expression" dxfId="180" priority="228" stopIfTrue="1">
      <formula>A6=3</formula>
    </cfRule>
  </conditionalFormatting>
  <conditionalFormatting sqref="B66:B75">
    <cfRule type="expression" dxfId="179" priority="133" stopIfTrue="1">
      <formula>A66=1</formula>
    </cfRule>
    <cfRule type="expression" dxfId="178" priority="134" stopIfTrue="1">
      <formula>A66=2</formula>
    </cfRule>
    <cfRule type="expression" dxfId="177" priority="135" stopIfTrue="1">
      <formula>A66=3</formula>
    </cfRule>
  </conditionalFormatting>
  <conditionalFormatting sqref="C66:C75">
    <cfRule type="expression" dxfId="176" priority="136" stopIfTrue="1">
      <formula>A66=1</formula>
    </cfRule>
    <cfRule type="expression" dxfId="175" priority="137" stopIfTrue="1">
      <formula>A66=2</formula>
    </cfRule>
    <cfRule type="expression" dxfId="174" priority="138" stopIfTrue="1">
      <formula>A66=3</formula>
    </cfRule>
  </conditionalFormatting>
  <conditionalFormatting sqref="D66:D75">
    <cfRule type="expression" dxfId="173" priority="139" stopIfTrue="1">
      <formula>A66=1</formula>
    </cfRule>
    <cfRule type="expression" dxfId="172" priority="140" stopIfTrue="1">
      <formula>A66=2</formula>
    </cfRule>
    <cfRule type="expression" dxfId="171" priority="141" stopIfTrue="1">
      <formula>A66=3</formula>
    </cfRule>
  </conditionalFormatting>
  <conditionalFormatting sqref="E66:E75">
    <cfRule type="expression" dxfId="170" priority="142" stopIfTrue="1">
      <formula>A66=1</formula>
    </cfRule>
    <cfRule type="expression" dxfId="169" priority="143" stopIfTrue="1">
      <formula>A66=2</formula>
    </cfRule>
    <cfRule type="expression" dxfId="168" priority="144" stopIfTrue="1">
      <formula>A66=3</formula>
    </cfRule>
  </conditionalFormatting>
  <conditionalFormatting sqref="F66:F75">
    <cfRule type="expression" dxfId="167" priority="145" stopIfTrue="1">
      <formula>A66=1</formula>
    </cfRule>
    <cfRule type="expression" dxfId="166" priority="146" stopIfTrue="1">
      <formula>A66=2</formula>
    </cfRule>
    <cfRule type="expression" dxfId="165" priority="147" stopIfTrue="1">
      <formula>A66=3</formula>
    </cfRule>
  </conditionalFormatting>
  <conditionalFormatting sqref="G66:G75">
    <cfRule type="expression" dxfId="164" priority="148" stopIfTrue="1">
      <formula>A66=1</formula>
    </cfRule>
    <cfRule type="expression" dxfId="163" priority="149" stopIfTrue="1">
      <formula>A66=2</formula>
    </cfRule>
    <cfRule type="expression" dxfId="162" priority="150" stopIfTrue="1">
      <formula>A66=3</formula>
    </cfRule>
  </conditionalFormatting>
  <conditionalFormatting sqref="H66:H75">
    <cfRule type="expression" dxfId="161" priority="151" stopIfTrue="1">
      <formula>A66=1</formula>
    </cfRule>
    <cfRule type="expression" dxfId="160" priority="152" stopIfTrue="1">
      <formula>A66=2</formula>
    </cfRule>
    <cfRule type="expression" dxfId="159" priority="153" stopIfTrue="1">
      <formula>A66=3</formula>
    </cfRule>
  </conditionalFormatting>
  <conditionalFormatting sqref="I66:I75">
    <cfRule type="expression" dxfId="158" priority="154" stopIfTrue="1">
      <formula>A66=1</formula>
    </cfRule>
    <cfRule type="expression" dxfId="157" priority="155" stopIfTrue="1">
      <formula>A66=2</formula>
    </cfRule>
    <cfRule type="expression" dxfId="156" priority="156" stopIfTrue="1">
      <formula>A66=3</formula>
    </cfRule>
  </conditionalFormatting>
  <conditionalFormatting sqref="J66:J75">
    <cfRule type="expression" dxfId="155" priority="157" stopIfTrue="1">
      <formula>A66=1</formula>
    </cfRule>
    <cfRule type="expression" dxfId="154" priority="158" stopIfTrue="1">
      <formula>A66=2</formula>
    </cfRule>
    <cfRule type="expression" dxfId="153" priority="159" stopIfTrue="1">
      <formula>A66=3</formula>
    </cfRule>
  </conditionalFormatting>
  <conditionalFormatting sqref="K66:K75">
    <cfRule type="expression" dxfId="152" priority="160" stopIfTrue="1">
      <formula>A66=1</formula>
    </cfRule>
    <cfRule type="expression" dxfId="151" priority="161" stopIfTrue="1">
      <formula>A66=2</formula>
    </cfRule>
    <cfRule type="expression" dxfId="150" priority="162" stopIfTrue="1">
      <formula>A66=3</formula>
    </cfRule>
  </conditionalFormatting>
  <conditionalFormatting sqref="L66:L75">
    <cfRule type="expression" dxfId="149" priority="163" stopIfTrue="1">
      <formula>A66=1</formula>
    </cfRule>
    <cfRule type="expression" dxfId="148" priority="164" stopIfTrue="1">
      <formula>A66=2</formula>
    </cfRule>
    <cfRule type="expression" dxfId="147" priority="165" stopIfTrue="1">
      <formula>A66=3</formula>
    </cfRule>
  </conditionalFormatting>
  <conditionalFormatting sqref="M66:M75">
    <cfRule type="expression" dxfId="146" priority="166" stopIfTrue="1">
      <formula>A66=1</formula>
    </cfRule>
    <cfRule type="expression" dxfId="145" priority="167" stopIfTrue="1">
      <formula>A66=2</formula>
    </cfRule>
    <cfRule type="expression" dxfId="144" priority="168" stopIfTrue="1">
      <formula>A66=3</formula>
    </cfRule>
  </conditionalFormatting>
  <conditionalFormatting sqref="N66:N75">
    <cfRule type="expression" dxfId="143" priority="169" stopIfTrue="1">
      <formula>A66=1</formula>
    </cfRule>
    <cfRule type="expression" dxfId="142" priority="170" stopIfTrue="1">
      <formula>A66=2</formula>
    </cfRule>
    <cfRule type="expression" dxfId="141" priority="171" stopIfTrue="1">
      <formula>A66=3</formula>
    </cfRule>
  </conditionalFormatting>
  <conditionalFormatting sqref="O66:O75">
    <cfRule type="expression" dxfId="140" priority="172" stopIfTrue="1">
      <formula>A66=1</formula>
    </cfRule>
    <cfRule type="expression" dxfId="139" priority="173" stopIfTrue="1">
      <formula>A66=2</formula>
    </cfRule>
    <cfRule type="expression" dxfId="138" priority="174" stopIfTrue="1">
      <formula>A66=3</formula>
    </cfRule>
  </conditionalFormatting>
  <conditionalFormatting sqref="P66:P75">
    <cfRule type="expression" dxfId="137" priority="175" stopIfTrue="1">
      <formula>A66=1</formula>
    </cfRule>
    <cfRule type="expression" dxfId="136" priority="176" stopIfTrue="1">
      <formula>A66=2</formula>
    </cfRule>
    <cfRule type="expression" dxfId="135" priority="177" stopIfTrue="1">
      <formula>A66=3</formula>
    </cfRule>
  </conditionalFormatting>
  <conditionalFormatting sqref="Q66:Q75">
    <cfRule type="expression" dxfId="134" priority="178" stopIfTrue="1">
      <formula>A66=1</formula>
    </cfRule>
    <cfRule type="expression" dxfId="133" priority="179" stopIfTrue="1">
      <formula>A66=2</formula>
    </cfRule>
    <cfRule type="expression" dxfId="132" priority="180" stopIfTrue="1">
      <formula>A66=3</formula>
    </cfRule>
  </conditionalFormatting>
  <conditionalFormatting sqref="K58:K59">
    <cfRule type="expression" dxfId="128" priority="127" stopIfTrue="1">
      <formula>A58=1</formula>
    </cfRule>
    <cfRule type="expression" dxfId="127" priority="128" stopIfTrue="1">
      <formula>A58=2</formula>
    </cfRule>
    <cfRule type="expression" dxfId="126" priority="129" stopIfTrue="1">
      <formula>A58=3</formula>
    </cfRule>
  </conditionalFormatting>
  <conditionalFormatting sqref="L58:L59">
    <cfRule type="expression" dxfId="125" priority="130" stopIfTrue="1">
      <formula>A58=1</formula>
    </cfRule>
    <cfRule type="expression" dxfId="124" priority="131" stopIfTrue="1">
      <formula>A58=2</formula>
    </cfRule>
    <cfRule type="expression" dxfId="123" priority="132" stopIfTrue="1">
      <formula>A58=3</formula>
    </cfRule>
  </conditionalFormatting>
  <conditionalFormatting sqref="K56">
    <cfRule type="expression" dxfId="119" priority="118" stopIfTrue="1">
      <formula>A56=1</formula>
    </cfRule>
    <cfRule type="expression" dxfId="118" priority="119" stopIfTrue="1">
      <formula>A56=2</formula>
    </cfRule>
    <cfRule type="expression" dxfId="117" priority="120" stopIfTrue="1">
      <formula>A56=3</formula>
    </cfRule>
  </conditionalFormatting>
  <conditionalFormatting sqref="L56">
    <cfRule type="expression" dxfId="116" priority="121" stopIfTrue="1">
      <formula>A56=1</formula>
    </cfRule>
    <cfRule type="expression" dxfId="115" priority="122" stopIfTrue="1">
      <formula>A56=2</formula>
    </cfRule>
    <cfRule type="expression" dxfId="114" priority="123" stopIfTrue="1">
      <formula>A56=3</formula>
    </cfRule>
  </conditionalFormatting>
  <conditionalFormatting sqref="B54">
    <cfRule type="expression" dxfId="113" priority="109" stopIfTrue="1">
      <formula>XEW54=1</formula>
    </cfRule>
    <cfRule type="expression" dxfId="112" priority="110" stopIfTrue="1">
      <formula>XEW54=2</formula>
    </cfRule>
    <cfRule type="expression" dxfId="111" priority="111" stopIfTrue="1">
      <formula>XEW54=3</formula>
    </cfRule>
  </conditionalFormatting>
  <conditionalFormatting sqref="C54">
    <cfRule type="expression" dxfId="110" priority="112" stopIfTrue="1">
      <formula>XEW54=1</formula>
    </cfRule>
    <cfRule type="expression" dxfId="109" priority="113" stopIfTrue="1">
      <formula>XEW54=2</formula>
    </cfRule>
    <cfRule type="expression" dxfId="108" priority="114" stopIfTrue="1">
      <formula>XEW54=3</formula>
    </cfRule>
  </conditionalFormatting>
  <conditionalFormatting sqref="B56">
    <cfRule type="expression" dxfId="107" priority="97" stopIfTrue="1">
      <formula>XEW56=1</formula>
    </cfRule>
    <cfRule type="expression" dxfId="106" priority="98" stopIfTrue="1">
      <formula>XEW56=2</formula>
    </cfRule>
    <cfRule type="expression" dxfId="105" priority="99" stopIfTrue="1">
      <formula>XEW56=3</formula>
    </cfRule>
  </conditionalFormatting>
  <conditionalFormatting sqref="C56">
    <cfRule type="expression" dxfId="104" priority="100" stopIfTrue="1">
      <formula>XEW56=1</formula>
    </cfRule>
    <cfRule type="expression" dxfId="103" priority="101" stopIfTrue="1">
      <formula>XEW56=2</formula>
    </cfRule>
    <cfRule type="expression" dxfId="102" priority="102" stopIfTrue="1">
      <formula>XEW56=3</formula>
    </cfRule>
  </conditionalFormatting>
  <conditionalFormatting sqref="K48:K50">
    <cfRule type="expression" dxfId="98" priority="76" stopIfTrue="1">
      <formula>A48=1</formula>
    </cfRule>
    <cfRule type="expression" dxfId="97" priority="77" stopIfTrue="1">
      <formula>A48=2</formula>
    </cfRule>
    <cfRule type="expression" dxfId="96" priority="78" stopIfTrue="1">
      <formula>A48=3</formula>
    </cfRule>
  </conditionalFormatting>
  <conditionalFormatting sqref="B52">
    <cfRule type="expression" dxfId="95" priority="91" stopIfTrue="1">
      <formula>XEW52=1</formula>
    </cfRule>
    <cfRule type="expression" dxfId="94" priority="92" stopIfTrue="1">
      <formula>XEW52=2</formula>
    </cfRule>
    <cfRule type="expression" dxfId="93" priority="93" stopIfTrue="1">
      <formula>XEW52=3</formula>
    </cfRule>
  </conditionalFormatting>
  <conditionalFormatting sqref="C52">
    <cfRule type="expression" dxfId="92" priority="94" stopIfTrue="1">
      <formula>XEW52=1</formula>
    </cfRule>
    <cfRule type="expression" dxfId="91" priority="95" stopIfTrue="1">
      <formula>XEW52=2</formula>
    </cfRule>
    <cfRule type="expression" dxfId="90" priority="96" stopIfTrue="1">
      <formula>XEW52=3</formula>
    </cfRule>
  </conditionalFormatting>
  <conditionalFormatting sqref="K51">
    <cfRule type="expression" dxfId="86" priority="85" stopIfTrue="1">
      <formula>A51=1</formula>
    </cfRule>
    <cfRule type="expression" dxfId="85" priority="86" stopIfTrue="1">
      <formula>A51=2</formula>
    </cfRule>
    <cfRule type="expression" dxfId="84" priority="87" stopIfTrue="1">
      <formula>A51=3</formula>
    </cfRule>
  </conditionalFormatting>
  <conditionalFormatting sqref="L51">
    <cfRule type="expression" dxfId="83" priority="88" stopIfTrue="1">
      <formula>A51=1</formula>
    </cfRule>
    <cfRule type="expression" dxfId="82" priority="89" stopIfTrue="1">
      <formula>A51=2</formula>
    </cfRule>
    <cfRule type="expression" dxfId="81" priority="90" stopIfTrue="1">
      <formula>A51=3</formula>
    </cfRule>
  </conditionalFormatting>
  <conditionalFormatting sqref="K38:K40">
    <cfRule type="expression" dxfId="77" priority="52" stopIfTrue="1">
      <formula>A38=1</formula>
    </cfRule>
    <cfRule type="expression" dxfId="76" priority="53" stopIfTrue="1">
      <formula>A38=2</formula>
    </cfRule>
    <cfRule type="expression" dxfId="75" priority="54" stopIfTrue="1">
      <formula>A38=3</formula>
    </cfRule>
  </conditionalFormatting>
  <conditionalFormatting sqref="L48:L50">
    <cfRule type="expression" dxfId="74" priority="79" stopIfTrue="1">
      <formula>A48=1</formula>
    </cfRule>
    <cfRule type="expression" dxfId="73" priority="80" stopIfTrue="1">
      <formula>A48=2</formula>
    </cfRule>
    <cfRule type="expression" dxfId="72" priority="81" stopIfTrue="1">
      <formula>A48=3</formula>
    </cfRule>
  </conditionalFormatting>
  <conditionalFormatting sqref="B41">
    <cfRule type="expression" dxfId="71" priority="67" stopIfTrue="1">
      <formula>XEW41=1</formula>
    </cfRule>
    <cfRule type="expression" dxfId="70" priority="68" stopIfTrue="1">
      <formula>XEW41=2</formula>
    </cfRule>
    <cfRule type="expression" dxfId="69" priority="69" stopIfTrue="1">
      <formula>XEW41=3</formula>
    </cfRule>
  </conditionalFormatting>
  <conditionalFormatting sqref="C41">
    <cfRule type="expression" dxfId="68" priority="70" stopIfTrue="1">
      <formula>XEW41=1</formula>
    </cfRule>
    <cfRule type="expression" dxfId="67" priority="71" stopIfTrue="1">
      <formula>XEW41=2</formula>
    </cfRule>
    <cfRule type="expression" dxfId="66" priority="72" stopIfTrue="1">
      <formula>XEW41=3</formula>
    </cfRule>
  </conditionalFormatting>
  <conditionalFormatting sqref="B36">
    <cfRule type="expression" dxfId="65" priority="43" stopIfTrue="1">
      <formula>XEW36=1</formula>
    </cfRule>
    <cfRule type="expression" dxfId="64" priority="44" stopIfTrue="1">
      <formula>XEW36=2</formula>
    </cfRule>
    <cfRule type="expression" dxfId="63" priority="45" stopIfTrue="1">
      <formula>XEW36=3</formula>
    </cfRule>
  </conditionalFormatting>
  <conditionalFormatting sqref="C36">
    <cfRule type="expression" dxfId="62" priority="46" stopIfTrue="1">
      <formula>XEW36=1</formula>
    </cfRule>
    <cfRule type="expression" dxfId="61" priority="47" stopIfTrue="1">
      <formula>XEW36=2</formula>
    </cfRule>
    <cfRule type="expression" dxfId="60" priority="48" stopIfTrue="1">
      <formula>XEW36=3</formula>
    </cfRule>
  </conditionalFormatting>
  <conditionalFormatting sqref="L38:L40">
    <cfRule type="expression" dxfId="59" priority="55" stopIfTrue="1">
      <formula>A38=1</formula>
    </cfRule>
    <cfRule type="expression" dxfId="58" priority="56" stopIfTrue="1">
      <formula>A38=2</formula>
    </cfRule>
    <cfRule type="expression" dxfId="57" priority="57" stopIfTrue="1">
      <formula>A38=3</formula>
    </cfRule>
  </conditionalFormatting>
  <conditionalFormatting sqref="B27">
    <cfRule type="expression" dxfId="56" priority="37" stopIfTrue="1">
      <formula>XEW27=1</formula>
    </cfRule>
    <cfRule type="expression" dxfId="55" priority="38" stopIfTrue="1">
      <formula>XEW27=2</formula>
    </cfRule>
    <cfRule type="expression" dxfId="54" priority="39" stopIfTrue="1">
      <formula>XEW27=3</formula>
    </cfRule>
  </conditionalFormatting>
  <conditionalFormatting sqref="C27">
    <cfRule type="expression" dxfId="53" priority="40" stopIfTrue="1">
      <formula>XEW27=1</formula>
    </cfRule>
    <cfRule type="expression" dxfId="52" priority="41" stopIfTrue="1">
      <formula>XEW27=2</formula>
    </cfRule>
    <cfRule type="expression" dxfId="51" priority="42" stopIfTrue="1">
      <formula>XEW27=3</formula>
    </cfRule>
  </conditionalFormatting>
  <conditionalFormatting sqref="L22:L23">
    <cfRule type="expression" dxfId="50" priority="28" stopIfTrue="1">
      <formula>A22=1</formula>
    </cfRule>
    <cfRule type="expression" dxfId="49" priority="29" stopIfTrue="1">
      <formula>A22=2</formula>
    </cfRule>
    <cfRule type="expression" dxfId="48" priority="30" stopIfTrue="1">
      <formula>A22=3</formula>
    </cfRule>
  </conditionalFormatting>
  <conditionalFormatting sqref="K22:K23">
    <cfRule type="expression" dxfId="44" priority="25" stopIfTrue="1">
      <formula>A22=1</formula>
    </cfRule>
    <cfRule type="expression" dxfId="43" priority="26" stopIfTrue="1">
      <formula>A22=2</formula>
    </cfRule>
    <cfRule type="expression" dxfId="42" priority="27" stopIfTrue="1">
      <formula>A22=3</formula>
    </cfRule>
  </conditionalFormatting>
  <conditionalFormatting sqref="B26">
    <cfRule type="expression" dxfId="35" priority="31" stopIfTrue="1">
      <formula>XEW26=1</formula>
    </cfRule>
    <cfRule type="expression" dxfId="34" priority="32" stopIfTrue="1">
      <formula>XEW26=2</formula>
    </cfRule>
    <cfRule type="expression" dxfId="33" priority="33" stopIfTrue="1">
      <formula>XEW26=3</formula>
    </cfRule>
  </conditionalFormatting>
  <conditionalFormatting sqref="C26">
    <cfRule type="expression" dxfId="32" priority="34" stopIfTrue="1">
      <formula>XEW26=1</formula>
    </cfRule>
    <cfRule type="expression" dxfId="31" priority="35" stopIfTrue="1">
      <formula>XEW26=2</formula>
    </cfRule>
    <cfRule type="expression" dxfId="30" priority="36" stopIfTrue="1">
      <formula>XEW26=3</formula>
    </cfRule>
  </conditionalFormatting>
  <conditionalFormatting sqref="B17">
    <cfRule type="expression" dxfId="20" priority="16" stopIfTrue="1">
      <formula>XEW17=1</formula>
    </cfRule>
    <cfRule type="expression" dxfId="19" priority="17" stopIfTrue="1">
      <formula>XEW17=2</formula>
    </cfRule>
    <cfRule type="expression" dxfId="18" priority="18" stopIfTrue="1">
      <formula>XEW17=3</formula>
    </cfRule>
  </conditionalFormatting>
  <conditionalFormatting sqref="C17">
    <cfRule type="expression" dxfId="17" priority="19" stopIfTrue="1">
      <formula>XEW17=1</formula>
    </cfRule>
    <cfRule type="expression" dxfId="16" priority="20" stopIfTrue="1">
      <formula>XEW17=2</formula>
    </cfRule>
    <cfRule type="expression" dxfId="15" priority="21" stopIfTrue="1">
      <formula>XEW17=3</formula>
    </cfRule>
  </conditionalFormatting>
  <conditionalFormatting sqref="J7:J64">
    <cfRule type="expression" dxfId="14" priority="13" stopIfTrue="1">
      <formula>A7=1</formula>
    </cfRule>
    <cfRule type="expression" dxfId="13" priority="14" stopIfTrue="1">
      <formula>A7=2</formula>
    </cfRule>
    <cfRule type="expression" dxfId="12" priority="15" stopIfTrue="1">
      <formula>A7=3</formula>
    </cfRule>
  </conditionalFormatting>
  <conditionalFormatting sqref="M7:M64">
    <cfRule type="expression" dxfId="5" priority="1" stopIfTrue="1">
      <formula>A7=1</formula>
    </cfRule>
    <cfRule type="expression" dxfId="4" priority="2" stopIfTrue="1">
      <formula>A7=2</formula>
    </cfRule>
    <cfRule type="expression" dxfId="3" priority="3" stopIfTrue="1">
      <formula>A7=3</formula>
    </cfRule>
  </conditionalFormatting>
  <conditionalFormatting sqref="N7:N64">
    <cfRule type="expression" dxfId="2" priority="4" stopIfTrue="1">
      <formula>A7=1</formula>
    </cfRule>
    <cfRule type="expression" dxfId="1" priority="5" stopIfTrue="1">
      <formula>A7=2</formula>
    </cfRule>
    <cfRule type="expression" dxfId="0" priority="6" stopIfTrue="1">
      <formula>A7=3</formula>
    </cfRule>
  </conditionalFormatting>
  <pageMargins left="0.32" right="0.33" top="0.39370078740157499" bottom="0.39370078740157499" header="0" footer="0"/>
  <pageSetup paperSize="9" scale="62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71845-D8CF-4638-B286-439B163E0FBB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dcterms:created xsi:type="dcterms:W3CDTF">2025-12-10T11:38:51Z</dcterms:created>
  <dcterms:modified xsi:type="dcterms:W3CDTF">2025-12-10T12:00:27Z</dcterms:modified>
</cp:coreProperties>
</file>